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" windowHeight="7260" tabRatio="716" activeTab="0"/>
  </bookViews>
  <sheets>
    <sheet name="Notice" sheetId="1" r:id="rId1"/>
    <sheet name="Chart 1" sheetId="2" r:id="rId2"/>
    <sheet name="Chart 2" sheetId="3" r:id="rId3"/>
    <sheet name="Chart 3" sheetId="4" r:id="rId4"/>
    <sheet name="Chart 4" sheetId="5" r:id="rId5"/>
    <sheet name="Chart 5" sheetId="6" r:id="rId6"/>
    <sheet name="Chart 6" sheetId="7" r:id="rId7"/>
    <sheet name="Chart 7" sheetId="8" r:id="rId8"/>
    <sheet name="Chart 8" sheetId="9" r:id="rId9"/>
    <sheet name="Chart 9" sheetId="10" r:id="rId10"/>
    <sheet name="Chart 10" sheetId="11" r:id="rId11"/>
    <sheet name="Chart 11" sheetId="12" r:id="rId12"/>
    <sheet name="Chart 12" sheetId="13" r:id="rId13"/>
    <sheet name="Chart 13" sheetId="14" r:id="rId14"/>
    <sheet name="Chart 14" sheetId="15" r:id="rId15"/>
    <sheet name="Chart 15" sheetId="16" r:id="rId16"/>
    <sheet name="Chart 16" sheetId="17" r:id="rId17"/>
    <sheet name="Chart 17" sheetId="18" r:id="rId18"/>
    <sheet name="Chart 18" sheetId="19" r:id="rId19"/>
    <sheet name="Chart 19" sheetId="20" r:id="rId20"/>
    <sheet name="Chart 20" sheetId="21" r:id="rId21"/>
    <sheet name="Chart 21" sheetId="22" r:id="rId22"/>
    <sheet name="Chart 22" sheetId="23" r:id="rId23"/>
    <sheet name="Chart 23" sheetId="24" r:id="rId24"/>
    <sheet name="Chart 24" sheetId="25" r:id="rId25"/>
    <sheet name="Chart 25" sheetId="26" r:id="rId26"/>
    <sheet name="Chart 26" sheetId="27" r:id="rId27"/>
    <sheet name="Chart 27" sheetId="28" r:id="rId28"/>
    <sheet name="Chart 28" sheetId="29" r:id="rId29"/>
    <sheet name="Chart 29" sheetId="30" r:id="rId30"/>
    <sheet name="Chart 30" sheetId="31" r:id="rId31"/>
    <sheet name="Chart 31" sheetId="32" r:id="rId32"/>
    <sheet name="Chart 32" sheetId="33" r:id="rId33"/>
    <sheet name="Chart 33" sheetId="34" r:id="rId34"/>
    <sheet name="Chart 34" sheetId="35" r:id="rId35"/>
    <sheet name="Chart 35" sheetId="36" r:id="rId36"/>
    <sheet name="Chart 36" sheetId="37" r:id="rId37"/>
    <sheet name="Chart 37" sheetId="38" r:id="rId38"/>
    <sheet name="Chart 38" sheetId="39" r:id="rId39"/>
    <sheet name="Chart 39" sheetId="40" r:id="rId40"/>
    <sheet name="Chart 40" sheetId="41" r:id="rId41"/>
    <sheet name="Chart 41" sheetId="42" r:id="rId42"/>
    <sheet name="Chart 42" sheetId="43" r:id="rId43"/>
    <sheet name="Chart 44" sheetId="44" r:id="rId44"/>
    <sheet name="Chart 45" sheetId="45" r:id="rId45"/>
    <sheet name="Chart 46" sheetId="46" r:id="rId46"/>
    <sheet name="Chart 47" sheetId="47" r:id="rId47"/>
    <sheet name="Chart 48" sheetId="48" r:id="rId48"/>
    <sheet name="Chart 49" sheetId="49" r:id="rId49"/>
    <sheet name="Chart 50" sheetId="50" r:id="rId50"/>
    <sheet name="Chart 51" sheetId="51" r:id="rId51"/>
    <sheet name="Chart 52" sheetId="52" r:id="rId52"/>
    <sheet name="Chart 53" sheetId="53" r:id="rId53"/>
  </sheets>
  <definedNames/>
  <calcPr fullCalcOnLoad="1"/>
</workbook>
</file>

<file path=xl/sharedStrings.xml><?xml version="1.0" encoding="utf-8"?>
<sst xmlns="http://schemas.openxmlformats.org/spreadsheetml/2006/main" count="776" uniqueCount="311">
  <si>
    <t>Calendar Year</t>
  </si>
  <si>
    <t>Changes in Average Insurer Charged Rates</t>
  </si>
  <si>
    <t>Increase in Employer Payrolls</t>
  </si>
  <si>
    <t>2013 to 2014</t>
  </si>
  <si>
    <t>2014 to 2015</t>
  </si>
  <si>
    <t>2015 to 2016</t>
  </si>
  <si>
    <t>$ Billions</t>
  </si>
  <si>
    <t>Insurance Policy Period</t>
  </si>
  <si>
    <t>California</t>
  </si>
  <si>
    <t xml:space="preserve"> </t>
  </si>
  <si>
    <t>Share of Payroll</t>
  </si>
  <si>
    <t>Other</t>
  </si>
  <si>
    <t>Arts &amp; Entertainment</t>
  </si>
  <si>
    <t>Agriculture &amp; Mining</t>
  </si>
  <si>
    <t>Information &amp; Prof. Services</t>
  </si>
  <si>
    <t>Transportation &amp; Warehousing</t>
  </si>
  <si>
    <t>Hospitality</t>
  </si>
  <si>
    <t>Education &amp; Health</t>
  </si>
  <si>
    <t>Utilities &amp; Consrtuction</t>
  </si>
  <si>
    <t>Manufacturing</t>
  </si>
  <si>
    <t>Mercantile - Retail &amp; Wholesale</t>
  </si>
  <si>
    <t>Clerical/Outside Sales/Admin./ Finance/Insurance/Real Estate</t>
  </si>
  <si>
    <t>Industrial Sector</t>
  </si>
  <si>
    <t>San Diego</t>
  </si>
  <si>
    <t>Region</t>
  </si>
  <si>
    <t>Incurred Indemnity Benefits</t>
  </si>
  <si>
    <t>Incurred Medical Benefits</t>
  </si>
  <si>
    <t>Loss Adjustment Expenses</t>
  </si>
  <si>
    <t>Commissions &amp; Other Acquisition Expenses</t>
  </si>
  <si>
    <t>General Expenses &amp; Premium Taxes</t>
  </si>
  <si>
    <t>Percentage</t>
  </si>
  <si>
    <t>Temporary Disability</t>
  </si>
  <si>
    <t>Permanent Partial Disability</t>
  </si>
  <si>
    <t>Permanent Total Disability</t>
  </si>
  <si>
    <t>Death</t>
  </si>
  <si>
    <t>Physicians</t>
  </si>
  <si>
    <t>Payments Made Directly to Injured Workers</t>
  </si>
  <si>
    <t>Inpatient and Outpatient Services</t>
  </si>
  <si>
    <t>Pharmaceuticals</t>
  </si>
  <si>
    <t>Medical-Legal Evaluations</t>
  </si>
  <si>
    <t>Medical Liens</t>
  </si>
  <si>
    <t>Medical Supplies and Equipment</t>
  </si>
  <si>
    <t>Evaluation &amp; Management</t>
  </si>
  <si>
    <t>Surgery</t>
  </si>
  <si>
    <t>Physical Medicine</t>
  </si>
  <si>
    <t>Radiology</t>
  </si>
  <si>
    <t>Other Physician Services</t>
  </si>
  <si>
    <t>Inpatient</t>
  </si>
  <si>
    <t>Outpatient</t>
  </si>
  <si>
    <t>Opioids</t>
  </si>
  <si>
    <t>Other Controlled Substances</t>
  </si>
  <si>
    <t>Non-Controlled Substances, Generic</t>
  </si>
  <si>
    <t>Non-Controlled Substances, Brand</t>
  </si>
  <si>
    <t>Defense Attorney Expenses</t>
  </si>
  <si>
    <t>Medical Cost Containment Program Costs</t>
  </si>
  <si>
    <t>Applicant Attorney Fees</t>
  </si>
  <si>
    <t>Medical-legal Costs</t>
  </si>
  <si>
    <t>Other Allocated Loss Adjustment Expense Costs</t>
  </si>
  <si>
    <t>Unallocated Loss Adjustment Expenses</t>
  </si>
  <si>
    <t>Total</t>
  </si>
  <si>
    <t>Estimated Indemnity Claims per 1,000 Employees</t>
  </si>
  <si>
    <t>NCCI States</t>
  </si>
  <si>
    <t>Accident Year</t>
  </si>
  <si>
    <t>DC</t>
  </si>
  <si>
    <t>VA</t>
  </si>
  <si>
    <t>AR</t>
  </si>
  <si>
    <t>AZ</t>
  </si>
  <si>
    <t>TX</t>
  </si>
  <si>
    <t>UT</t>
  </si>
  <si>
    <t>LA</t>
  </si>
  <si>
    <t>NC</t>
  </si>
  <si>
    <t>AL</t>
  </si>
  <si>
    <t>IN</t>
  </si>
  <si>
    <t>GA</t>
  </si>
  <si>
    <t>KY</t>
  </si>
  <si>
    <t>KS</t>
  </si>
  <si>
    <t>MI</t>
  </si>
  <si>
    <t>NE</t>
  </si>
  <si>
    <t>NM</t>
  </si>
  <si>
    <t>MD</t>
  </si>
  <si>
    <t>SD</t>
  </si>
  <si>
    <t>SC</t>
  </si>
  <si>
    <t>TN</t>
  </si>
  <si>
    <t>MS</t>
  </si>
  <si>
    <t>FL</t>
  </si>
  <si>
    <t>MN</t>
  </si>
  <si>
    <t>DE</t>
  </si>
  <si>
    <t>PA</t>
  </si>
  <si>
    <t>NY</t>
  </si>
  <si>
    <t>MA</t>
  </si>
  <si>
    <t>ME</t>
  </si>
  <si>
    <t>NH</t>
  </si>
  <si>
    <t>CO</t>
  </si>
  <si>
    <t>WV</t>
  </si>
  <si>
    <t>MO</t>
  </si>
  <si>
    <t>IL</t>
  </si>
  <si>
    <t>OK</t>
  </si>
  <si>
    <t>WI</t>
  </si>
  <si>
    <t>IA</t>
  </si>
  <si>
    <t>NV</t>
  </si>
  <si>
    <t>VT</t>
  </si>
  <si>
    <t>NJ</t>
  </si>
  <si>
    <t>MT</t>
  </si>
  <si>
    <t>CT</t>
  </si>
  <si>
    <t>ID</t>
  </si>
  <si>
    <t>AK</t>
  </si>
  <si>
    <t>RI</t>
  </si>
  <si>
    <t>CA</t>
  </si>
  <si>
    <t>HI</t>
  </si>
  <si>
    <t>OR</t>
  </si>
  <si>
    <t>State</t>
  </si>
  <si>
    <t>Permanent Partial Disability Claims per 100,000 Employees</t>
  </si>
  <si>
    <t>California Group Health Premiums</t>
  </si>
  <si>
    <t>NCCI States Workers' Compensation Medical on Indemnity Claims</t>
  </si>
  <si>
    <t>Change in Average Paid per Transaction</t>
  </si>
  <si>
    <t>Change in Average Number of Transactions per Claim</t>
  </si>
  <si>
    <t>Change in Average Paid per Claim</t>
  </si>
  <si>
    <t>Change in Pharmaceutical Cost Levels</t>
  </si>
  <si>
    <t>Total Spent on Opioids per 100 Claims with Medical Services</t>
  </si>
  <si>
    <t>Percentage of Ultimate Medical Cost Paid at 3 Years</t>
  </si>
  <si>
    <t>Percentage of Indemnity Claims Unreported at 12 Months</t>
  </si>
  <si>
    <t>Southern CA</t>
  </si>
  <si>
    <t>Northern CA</t>
  </si>
  <si>
    <t>Losses</t>
  </si>
  <si>
    <t>Other Expenses</t>
  </si>
  <si>
    <t>Projected California Combined Loss and Expense Ratios</t>
  </si>
  <si>
    <t>Private Insurer Reported Combined Loss and Expense Ratios</t>
  </si>
  <si>
    <t>Fortune Magazine - All Industry</t>
  </si>
  <si>
    <t>Countrywide Workers' Compensation</t>
  </si>
  <si>
    <t>California Workers' Compensation</t>
  </si>
  <si>
    <t>Insurer Reported Written Premium ($ Billions)</t>
  </si>
  <si>
    <t xml:space="preserve">2012 to 2013 </t>
  </si>
  <si>
    <t>Average Charged Rate Per $100 of Payroll</t>
  </si>
  <si>
    <t xml:space="preserve">Total </t>
  </si>
  <si>
    <t>Components of Medical Benefits Paid</t>
  </si>
  <si>
    <t>Components of Indemnity Benefits Paid</t>
  </si>
  <si>
    <t xml:space="preserve">Components of Total Insured System Costs </t>
  </si>
  <si>
    <t>Components of Written Premium</t>
  </si>
  <si>
    <t>Medical Cost per Indemnity Claim</t>
  </si>
  <si>
    <t>Medical Benefit System</t>
  </si>
  <si>
    <t>Cost to Deliver $1 of Benefits</t>
  </si>
  <si>
    <t>Medicare</t>
  </si>
  <si>
    <t>Private Group Health Insurance</t>
  </si>
  <si>
    <t>Proportion of Permanent Disability Claims Represented by an Applicant's Attorney</t>
  </si>
  <si>
    <t>Region Name</t>
  </si>
  <si>
    <t>Yuba City / Redding / Far North</t>
  </si>
  <si>
    <t>Sonoma / Napa</t>
  </si>
  <si>
    <t>Sacramento</t>
  </si>
  <si>
    <t>Stockton / Modesto / Merced</t>
  </si>
  <si>
    <t>Fresno / Madera</t>
  </si>
  <si>
    <t>Bay Area</t>
  </si>
  <si>
    <t>Peninsula / Silicon Valley</t>
  </si>
  <si>
    <t>Santa Cruz / Monterey / Salinas</t>
  </si>
  <si>
    <t>SLO / Santa Barbara</t>
  </si>
  <si>
    <t>Bakersfield</t>
  </si>
  <si>
    <t>Tulare / Inyo</t>
  </si>
  <si>
    <t>Ventura</t>
  </si>
  <si>
    <t>Santa Monica / San Fernando Valley</t>
  </si>
  <si>
    <t>San Bernardino / West Riverside</t>
  </si>
  <si>
    <t>LA / Long Beach</t>
  </si>
  <si>
    <t>San Gabriel Valley / Pasadena</t>
  </si>
  <si>
    <t>Orange County</t>
  </si>
  <si>
    <t>Imperial / Riverside</t>
  </si>
  <si>
    <t>Indemnity Claim Frequency</t>
  </si>
  <si>
    <t>Change in Written Premium ($ Billions)</t>
  </si>
  <si>
    <t>Indemnity Cost per Indemnity Claim</t>
  </si>
  <si>
    <t>Components of Physician Services Paid</t>
  </si>
  <si>
    <t>Components of Inpatient and Outpatient Services Paid</t>
  </si>
  <si>
    <t>Components of Pharmaceuticals Paid</t>
  </si>
  <si>
    <t>Components of Frictional Costs Paid</t>
  </si>
  <si>
    <t>Average Indemnity Cost per Indemnity Claim</t>
  </si>
  <si>
    <t>Average Medical Cost per Indemnity Claim</t>
  </si>
  <si>
    <t>Medical Cost Level Indexed to 2001</t>
  </si>
  <si>
    <t>Year</t>
  </si>
  <si>
    <t>Service Year</t>
  </si>
  <si>
    <t>Average Allocated Loss Adjustment Expense Cost per Indemnity Claim</t>
  </si>
  <si>
    <t>Countrywide</t>
  </si>
  <si>
    <t>Filing Year</t>
  </si>
  <si>
    <t>Chart 2: Drivers of Written Premium Changes</t>
  </si>
  <si>
    <t>2016 to 2017</t>
  </si>
  <si>
    <t>ND</t>
  </si>
  <si>
    <t>OH</t>
  </si>
  <si>
    <t>WY</t>
  </si>
  <si>
    <t>WA</t>
  </si>
  <si>
    <t>Percentage of Indemnity Claims Involving Cumulative Trauma</t>
  </si>
  <si>
    <t>Percentage of Reported Indemnity Claims Open at 24 Months</t>
  </si>
  <si>
    <t>Chart 31: Percent of Ultimate Medical Cost Paid at 3 Years</t>
  </si>
  <si>
    <t>Chart 1: Reported Written Premium</t>
  </si>
  <si>
    <t>Half-year</t>
  </si>
  <si>
    <t>Average Industry Filed Manual Rate</t>
  </si>
  <si>
    <t>Average Charged Rate</t>
  </si>
  <si>
    <t>Average Advisory Pure Premium Rate</t>
  </si>
  <si>
    <t>Changes in Indemnity Claim Frequency</t>
  </si>
  <si>
    <t>Rate per $100 of Payroll</t>
  </si>
  <si>
    <t>Percent Closed in Next Year</t>
  </si>
  <si>
    <t>Workers' Compensation Median State</t>
  </si>
  <si>
    <t>2019 Forecast</t>
  </si>
  <si>
    <t>2017 to 2018</t>
  </si>
  <si>
    <t>Chart 3: Average Charged Rate Per $100 of Payroll</t>
  </si>
  <si>
    <t>1/1/2019-3/31/2019</t>
  </si>
  <si>
    <t>Chart 4: Changes in Average Rates Since 2015</t>
  </si>
  <si>
    <t>Chart 5: Rate Comparison by State Based on Oregon Studies</t>
  </si>
  <si>
    <t>Chart 6: Distributions of Costs by Industrial Sector</t>
  </si>
  <si>
    <t>Chart 7: Distribution of Insured System Costs</t>
  </si>
  <si>
    <t>Chart 8: Distribution of Paid Indemnity Benefits</t>
  </si>
  <si>
    <t>Chart 9: Distribution of Paid Medical Benefits</t>
  </si>
  <si>
    <t>Chart 10: Distribution of 2018 Paid Medical by Category</t>
  </si>
  <si>
    <t>Chart 11: Distribution of 2018 Paid Frictional Costs</t>
  </si>
  <si>
    <t>Chart 12: Indemnity Claims per 1,000 Employees</t>
  </si>
  <si>
    <t xml:space="preserve">California </t>
  </si>
  <si>
    <t>Chart 14: Change in Indemnity Claim Frequency</t>
  </si>
  <si>
    <t>Los Angeles/LA Basin</t>
  </si>
  <si>
    <t>Chart 15: Regional Differences in Indemnity Claim Frequency</t>
  </si>
  <si>
    <t>Chart 16: Percent of Indemnity Claims Involving Cumulative Trauma</t>
  </si>
  <si>
    <t>Chart 19: Average Indemnity Cost per Indemnity Claim</t>
  </si>
  <si>
    <t>Chart 18: Permanent Disability Claims per 100,000 Employees</t>
  </si>
  <si>
    <t>Combined Ratio</t>
  </si>
  <si>
    <t>Calender Year</t>
  </si>
  <si>
    <t>1Q</t>
  </si>
  <si>
    <t>2Q</t>
  </si>
  <si>
    <t>3Q</t>
  </si>
  <si>
    <t>4Q</t>
  </si>
  <si>
    <t>Filing Quarter</t>
  </si>
  <si>
    <t>Chart 17: Percent of Cumulative Trauma Claims by Region</t>
  </si>
  <si>
    <t xml:space="preserve">Los Angeles Basin </t>
  </si>
  <si>
    <t>Chart 21: Indemnity Cost Level Indexed to 1997</t>
  </si>
  <si>
    <t>California Average Indemnity Severity</t>
  </si>
  <si>
    <t>NCCI States Average Indemnity Severity</t>
  </si>
  <si>
    <t>California Average Wage Level</t>
  </si>
  <si>
    <t>Chart 22: Indemnity Cost per Indemnity Claim by State</t>
  </si>
  <si>
    <t>Chart 23: Average Medical Cost per Indemnity Claim</t>
  </si>
  <si>
    <t>Chart 24: Medical Cost Level Indexed to 2001</t>
  </si>
  <si>
    <t>Chart 26: Medical Cost per Indemnity Claim by State</t>
  </si>
  <si>
    <t>Change in Average Paid Per Transaction</t>
  </si>
  <si>
    <t>Change in Average Number of Transactions Per Claim</t>
  </si>
  <si>
    <t>Change in Average Paid Per Claim</t>
  </si>
  <si>
    <t>Chart 27: Medical Service Cost Level Indexed to 2012</t>
  </si>
  <si>
    <t>Chart 28: Pharmaceutical Cost Level Indexed to 2012</t>
  </si>
  <si>
    <t>Chart 29: Opioid Costs per 100 Claims</t>
  </si>
  <si>
    <t>Incurred Medical</t>
  </si>
  <si>
    <t>Paid Medical</t>
  </si>
  <si>
    <t>Incurred Indemnity</t>
  </si>
  <si>
    <t>Paid Indemnity</t>
  </si>
  <si>
    <t>Chart 30: Median Cost of Opioid Use Claims at 4 Years</t>
  </si>
  <si>
    <t>Paid in Year 1</t>
  </si>
  <si>
    <t>Paid in Year 2</t>
  </si>
  <si>
    <t>Paid in Years 3 - 5</t>
  </si>
  <si>
    <t>Paid in Years 6 - 8</t>
  </si>
  <si>
    <t>Paid After Year 8</t>
  </si>
  <si>
    <t>Chart 32: Percent of Medical Losses Paid by Year</t>
  </si>
  <si>
    <t>Chart 34: Percent of Indemnity Claims Open at 60 Months</t>
  </si>
  <si>
    <t>State Fund</t>
  </si>
  <si>
    <t>California Private Insurers</t>
  </si>
  <si>
    <t>National Insurers</t>
  </si>
  <si>
    <t>Top 5 Insurers</t>
  </si>
  <si>
    <t>Chart 45: Average Medical Cost Containment Program Cost per Indemnity Claim</t>
  </si>
  <si>
    <t>Average Medical Cost Containment Program Cost per Indemnity Claim</t>
  </si>
  <si>
    <t>Chart 44: Number of Independent Medical Reviews Filed</t>
  </si>
  <si>
    <t>Quarter</t>
  </si>
  <si>
    <t>Number of Independent Medical Reviews Filed per Quarter</t>
  </si>
  <si>
    <t>Paid ALAE as a Ratio to Incurred Losses</t>
  </si>
  <si>
    <t xml:space="preserve">Payments in Year 1 </t>
  </si>
  <si>
    <t>Payments after Year 10</t>
  </si>
  <si>
    <t>Chart 46: Lien Filings by Quarter</t>
  </si>
  <si>
    <t>Chart 33: Percent of Indemnity Claims Unreported at 12 Months</t>
  </si>
  <si>
    <t>Share of Pure Premium</t>
  </si>
  <si>
    <t>Chart 13: Indemnity Claim Frequency Indexed to 1998</t>
  </si>
  <si>
    <t>Chart 20: Change in Average Indemnity Cost per Indemnity Claim</t>
  </si>
  <si>
    <t>Chart 25: Change in Average Medical Costs per Indemnity Claim</t>
  </si>
  <si>
    <t>CA(12/31/2012)</t>
  </si>
  <si>
    <t>CA(12/31/2018)</t>
  </si>
  <si>
    <t xml:space="preserve">CA </t>
  </si>
  <si>
    <t>Chart 47: Market Concentration Ratios</t>
  </si>
  <si>
    <t>Chart 49: Projected Combined Loss and Expense Ratios</t>
  </si>
  <si>
    <t>Chart 50: Long- Term Industry Combined Ratios</t>
  </si>
  <si>
    <t>Chart 51: Private Insurer Reported Combined Ratios</t>
  </si>
  <si>
    <t>Loss Ratios Relative to Statewide Average</t>
  </si>
  <si>
    <t xml:space="preserve">Chart 41: Percent of Represented Permanent Disability Claims </t>
  </si>
  <si>
    <t>2019 (3 Months)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</si>
  <si>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</si>
  <si>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</si>
  <si>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</si>
  <si>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</si>
  <si>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</si>
  <si>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</si>
  <si>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</si>
  <si>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</si>
  <si>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</si>
  <si>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</si>
  <si>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Remainder of California</t>
  </si>
  <si>
    <t>2017 (Preliminary)</t>
  </si>
  <si>
    <t>California Workers' Compensation Medical on Indemnity Claims</t>
  </si>
  <si>
    <t>Lower-Dose Opioid Use Claims</t>
  </si>
  <si>
    <t>High-Risk Opioid Use Claims</t>
  </si>
  <si>
    <t>Calendar Year Ending December 31</t>
  </si>
  <si>
    <t>Chart 35: Percent of Open Indemnity Claims Closed During Next Year</t>
  </si>
  <si>
    <t>Chart 36: Pharmaceutical Share of Medical Loss by Maturity Level</t>
  </si>
  <si>
    <t>Payment Year</t>
  </si>
  <si>
    <t>ULAE to Loss Ratio</t>
  </si>
  <si>
    <t>ALAE to Loss Ratio</t>
  </si>
  <si>
    <t>Liens per Quarter</t>
  </si>
  <si>
    <t>Top 6th to 10th Insurers</t>
  </si>
  <si>
    <t>All Other Insurers</t>
  </si>
  <si>
    <t>Chart 48: Market Share by Type of Insurer</t>
  </si>
  <si>
    <t>Chart 37: Ratios of Unallocated Loss Adjustment Expenses to Losses</t>
  </si>
  <si>
    <t>Chart 38: Ratios of Allocated Loss Adjustment Expenses to Losses</t>
  </si>
  <si>
    <t>Chart 39: Average Allocated Loss Adjustment Expense Cost per Indemnity Claim</t>
  </si>
  <si>
    <t>Chart 40: Paid ALAE as a Ratio to Incurred Losses</t>
  </si>
  <si>
    <t>Chart 42: Cost to Deliver $1 of Benefits</t>
  </si>
  <si>
    <t>Chart 53: Loss Ratios Relative to Statewide Average</t>
  </si>
  <si>
    <t>Chart 52: Average Return on Net Worth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</si>
</sst>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m/d/yy"/>
    <numFmt numFmtId="172" formatCode="&quot;$&quot;#,##0.00"/>
    <numFmt numFmtId="173" formatCode="&quot;$&quot;#,##0.0"/>
    <numFmt numFmtId="174" formatCode="&quot;$&quot;#,##0.0_);[Red]\(&quot;$&quot;#,##0.0\)"/>
    <numFmt numFmtId="175" formatCode="_(&quot;$&quot;* #,##0.0_);_(&quot;$&quot;* \(#,##0.0\);_(&quot;$&quot;* &quot;-&quot;??_);_(@_)"/>
    <numFmt numFmtId="176" formatCode="&quot;$&quot;#,##0"/>
    <numFmt numFmtId="177" formatCode="#,##0.00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[$-409]h:mm:ss\ AM/PM"/>
    <numFmt numFmtId="183" formatCode="00.0%"/>
    <numFmt numFmtId="184" formatCode="00000"/>
    <numFmt numFmtId="185" formatCode="&quot;$&quot;#,##0.0_);\(&quot;$&quot;#,##0.0\)"/>
    <numFmt numFmtId="186" formatCode="0.000%"/>
    <numFmt numFmtId="187" formatCode="&quot;$&quot;#,##0.000_);[Red]\(&quot;$&quot;#,##0.000\)"/>
    <numFmt numFmtId="188" formatCode="#,##0.0"/>
    <numFmt numFmtId="189" formatCode="[$-409]dddd\,\ mmmm\ d\,\ yyyy"/>
    <numFmt numFmtId="190" formatCode="0.000000"/>
    <numFmt numFmtId="191" formatCode="0.0000000"/>
    <numFmt numFmtId="192" formatCode="0.00000"/>
    <numFmt numFmtId="193" formatCode="0.0000"/>
    <numFmt numFmtId="194" formatCode="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Univers 55"/>
      <family val="2"/>
    </font>
    <font>
      <sz val="12"/>
      <name val="Arial MT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0" xfId="100" applyFont="1" applyBorder="1" applyAlignment="1">
      <alignment horizontal="center"/>
      <protection/>
    </xf>
    <xf numFmtId="0" fontId="28" fillId="0" borderId="11" xfId="100" applyFont="1" applyBorder="1" applyAlignment="1">
      <alignment horizontal="center"/>
      <protection/>
    </xf>
    <xf numFmtId="0" fontId="7" fillId="0" borderId="12" xfId="100" applyFont="1" applyBorder="1" applyAlignment="1">
      <alignment horizontal="center"/>
      <protection/>
    </xf>
    <xf numFmtId="0" fontId="7" fillId="0" borderId="11" xfId="100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7" fillId="0" borderId="12" xfId="111" applyNumberFormat="1" applyFont="1" applyBorder="1" applyAlignment="1">
      <alignment horizontal="center"/>
      <protection/>
    </xf>
    <xf numFmtId="0" fontId="7" fillId="0" borderId="12" xfId="111" applyFont="1" applyBorder="1" applyAlignment="1">
      <alignment horizontal="center"/>
      <protection/>
    </xf>
    <xf numFmtId="0" fontId="7" fillId="0" borderId="11" xfId="111" applyFont="1" applyBorder="1" applyAlignment="1">
      <alignment horizontal="center"/>
      <protection/>
    </xf>
    <xf numFmtId="8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9" fontId="0" fillId="0" borderId="13" xfId="162" applyFont="1" applyBorder="1" applyAlignment="1">
      <alignment horizontal="center"/>
    </xf>
    <xf numFmtId="9" fontId="0" fillId="0" borderId="12" xfId="162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8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0" applyNumberFormat="1" applyAlignment="1">
      <alignment/>
    </xf>
    <xf numFmtId="9" fontId="46" fillId="0" borderId="16" xfId="0" applyNumberFormat="1" applyFont="1" applyBorder="1" applyAlignment="1">
      <alignment horizontal="center"/>
    </xf>
    <xf numFmtId="9" fontId="0" fillId="0" borderId="17" xfId="162" applyFont="1" applyBorder="1" applyAlignment="1">
      <alignment/>
    </xf>
    <xf numFmtId="9" fontId="0" fillId="0" borderId="16" xfId="162" applyFont="1" applyBorder="1" applyAlignment="1">
      <alignment/>
    </xf>
    <xf numFmtId="10" fontId="0" fillId="0" borderId="0" xfId="0" applyNumberFormat="1" applyAlignment="1">
      <alignment/>
    </xf>
    <xf numFmtId="0" fontId="0" fillId="0" borderId="18" xfId="0" applyBorder="1" applyAlignment="1">
      <alignment/>
    </xf>
    <xf numFmtId="0" fontId="46" fillId="0" borderId="16" xfId="0" applyFont="1" applyBorder="1" applyAlignment="1">
      <alignment horizontal="center"/>
    </xf>
    <xf numFmtId="0" fontId="47" fillId="0" borderId="0" xfId="0" applyFont="1" applyAlignment="1">
      <alignment/>
    </xf>
    <xf numFmtId="22" fontId="0" fillId="0" borderId="0" xfId="0" applyNumberFormat="1" applyAlignment="1">
      <alignment/>
    </xf>
    <xf numFmtId="6" fontId="0" fillId="0" borderId="0" xfId="0" applyNumberFormat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6" fontId="0" fillId="0" borderId="13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46" fillId="0" borderId="17" xfId="0" applyFont="1" applyBorder="1" applyAlignment="1">
      <alignment horizontal="center"/>
    </xf>
    <xf numFmtId="185" fontId="7" fillId="0" borderId="17" xfId="100" applyNumberFormat="1" applyFont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0" fontId="28" fillId="0" borderId="10" xfId="100" applyFont="1" applyFill="1" applyBorder="1" applyAlignment="1">
      <alignment horizontal="center"/>
      <protection/>
    </xf>
    <xf numFmtId="0" fontId="28" fillId="0" borderId="15" xfId="100" applyFont="1" applyFill="1" applyBorder="1">
      <alignment/>
      <protection/>
    </xf>
    <xf numFmtId="0" fontId="28" fillId="0" borderId="11" xfId="111" applyFont="1" applyFill="1" applyBorder="1" applyAlignment="1">
      <alignment horizontal="center" wrapText="1"/>
      <protection/>
    </xf>
    <xf numFmtId="0" fontId="28" fillId="0" borderId="16" xfId="111" applyFont="1" applyFill="1" applyBorder="1" applyAlignment="1">
      <alignment horizontal="center" wrapText="1"/>
      <protection/>
    </xf>
    <xf numFmtId="7" fontId="7" fillId="0" borderId="17" xfId="111" applyNumberFormat="1" applyFont="1" applyBorder="1" applyAlignment="1">
      <alignment horizontal="center"/>
      <protection/>
    </xf>
    <xf numFmtId="7" fontId="7" fillId="0" borderId="16" xfId="111" applyNumberFormat="1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/>
    </xf>
    <xf numFmtId="174" fontId="0" fillId="0" borderId="13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9" fontId="0" fillId="0" borderId="17" xfId="162" applyNumberFormat="1" applyFont="1" applyBorder="1" applyAlignment="1">
      <alignment/>
    </xf>
    <xf numFmtId="174" fontId="0" fillId="0" borderId="12" xfId="0" applyNumberFormat="1" applyBorder="1" applyAlignment="1">
      <alignment horizontal="right"/>
    </xf>
    <xf numFmtId="9" fontId="0" fillId="0" borderId="17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8" fontId="0" fillId="0" borderId="12" xfId="0" applyNumberForma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174" fontId="0" fillId="0" borderId="10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15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4" fontId="0" fillId="0" borderId="19" xfId="0" applyNumberFormat="1" applyBorder="1" applyAlignment="1">
      <alignment horizontal="right"/>
    </xf>
    <xf numFmtId="9" fontId="0" fillId="0" borderId="13" xfId="162" applyFont="1" applyBorder="1" applyAlignment="1">
      <alignment horizontal="right"/>
    </xf>
    <xf numFmtId="9" fontId="0" fillId="0" borderId="12" xfId="162" applyFont="1" applyBorder="1" applyAlignment="1">
      <alignment horizontal="right"/>
    </xf>
    <xf numFmtId="9" fontId="0" fillId="0" borderId="11" xfId="162" applyFont="1" applyBorder="1" applyAlignment="1">
      <alignment horizontal="right"/>
    </xf>
    <xf numFmtId="9" fontId="0" fillId="0" borderId="15" xfId="162" applyFont="1" applyBorder="1" applyAlignment="1">
      <alignment horizontal="right"/>
    </xf>
    <xf numFmtId="9" fontId="0" fillId="0" borderId="14" xfId="162" applyFont="1" applyBorder="1" applyAlignment="1">
      <alignment horizontal="right"/>
    </xf>
    <xf numFmtId="9" fontId="0" fillId="0" borderId="16" xfId="162" applyFont="1" applyBorder="1" applyAlignment="1">
      <alignment horizontal="right"/>
    </xf>
    <xf numFmtId="9" fontId="0" fillId="0" borderId="10" xfId="162" applyFont="1" applyBorder="1" applyAlignment="1">
      <alignment horizontal="right"/>
    </xf>
    <xf numFmtId="9" fontId="0" fillId="0" borderId="13" xfId="162" applyNumberFormat="1" applyFont="1" applyFill="1" applyBorder="1" applyAlignment="1">
      <alignment horizontal="right"/>
    </xf>
    <xf numFmtId="0" fontId="3" fillId="0" borderId="0" xfId="111" applyFont="1">
      <alignment/>
      <protection/>
    </xf>
    <xf numFmtId="0" fontId="0" fillId="0" borderId="0" xfId="0" applyFont="1" applyFill="1" applyBorder="1" applyAlignment="1">
      <alignment/>
    </xf>
    <xf numFmtId="5" fontId="46" fillId="0" borderId="12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0" fontId="2" fillId="0" borderId="0" xfId="111">
      <alignment/>
      <protection/>
    </xf>
    <xf numFmtId="8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185" fontId="7" fillId="0" borderId="0" xfId="111" applyNumberFormat="1" applyFont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3" fontId="0" fillId="0" borderId="0" xfId="0" applyNumberFormat="1" applyAlignment="1">
      <alignment/>
    </xf>
    <xf numFmtId="165" fontId="0" fillId="0" borderId="12" xfId="0" applyNumberFormat="1" applyFill="1" applyBorder="1" applyAlignment="1">
      <alignment horizont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6" fontId="3" fillId="0" borderId="0" xfId="100" applyNumberFormat="1" applyFont="1" applyAlignment="1">
      <alignment horizontal="right"/>
      <protection/>
    </xf>
    <xf numFmtId="176" fontId="3" fillId="0" borderId="0" xfId="100" applyNumberFormat="1" applyFont="1">
      <alignment/>
      <protection/>
    </xf>
    <xf numFmtId="0" fontId="0" fillId="0" borderId="17" xfId="0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176" fontId="3" fillId="0" borderId="0" xfId="111" applyNumberFormat="1" applyFont="1">
      <alignment/>
      <protection/>
    </xf>
    <xf numFmtId="0" fontId="0" fillId="0" borderId="16" xfId="0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0" xfId="0" applyNumberForma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0" fillId="0" borderId="22" xfId="0" applyBorder="1" applyAlignment="1">
      <alignment/>
    </xf>
    <xf numFmtId="0" fontId="7" fillId="0" borderId="13" xfId="100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6" fontId="0" fillId="0" borderId="1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28" fillId="0" borderId="10" xfId="0" applyFont="1" applyBorder="1" applyAlignment="1">
      <alignment horizontal="center"/>
    </xf>
    <xf numFmtId="170" fontId="3" fillId="0" borderId="0" xfId="92" applyNumberFormat="1" applyFont="1" applyFill="1" applyAlignment="1">
      <alignment horizontal="center"/>
      <protection/>
    </xf>
    <xf numFmtId="9" fontId="0" fillId="0" borderId="12" xfId="162" applyFont="1" applyFill="1" applyBorder="1" applyAlignment="1">
      <alignment horizontal="center"/>
    </xf>
    <xf numFmtId="9" fontId="0" fillId="0" borderId="11" xfId="162" applyFont="1" applyFill="1" applyBorder="1" applyAlignment="1">
      <alignment horizontal="center"/>
    </xf>
    <xf numFmtId="0" fontId="0" fillId="0" borderId="0" xfId="0" applyBorder="1" applyAlignment="1">
      <alignment/>
    </xf>
    <xf numFmtId="0" fontId="46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5" fontId="0" fillId="0" borderId="0" xfId="42" applyNumberFormat="1" applyFont="1" applyBorder="1" applyAlignment="1">
      <alignment horizontal="center"/>
    </xf>
    <xf numFmtId="176" fontId="3" fillId="0" borderId="0" xfId="100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7" fillId="0" borderId="17" xfId="100" applyFont="1" applyBorder="1" applyAlignment="1">
      <alignment horizontal="center"/>
      <protection/>
    </xf>
    <xf numFmtId="185" fontId="7" fillId="0" borderId="12" xfId="111" applyNumberFormat="1" applyFont="1" applyBorder="1" applyAlignment="1">
      <alignment horizontal="center"/>
      <protection/>
    </xf>
    <xf numFmtId="185" fontId="7" fillId="0" borderId="11" xfId="111" applyNumberFormat="1" applyFont="1" applyBorder="1" applyAlignment="1">
      <alignment horizontal="center"/>
      <protection/>
    </xf>
    <xf numFmtId="1" fontId="0" fillId="0" borderId="13" xfId="151" applyNumberFormat="1" applyFont="1" applyBorder="1">
      <alignment/>
      <protection/>
    </xf>
    <xf numFmtId="1" fontId="0" fillId="0" borderId="12" xfId="151" applyNumberFormat="1" applyFont="1" applyBorder="1">
      <alignment/>
      <protection/>
    </xf>
    <xf numFmtId="1" fontId="0" fillId="0" borderId="11" xfId="151" applyNumberFormat="1" applyFont="1" applyBorder="1">
      <alignment/>
      <protection/>
    </xf>
    <xf numFmtId="0" fontId="7" fillId="0" borderId="13" xfId="159" applyFont="1" applyBorder="1" applyAlignment="1">
      <alignment horizontal="center"/>
      <protection/>
    </xf>
    <xf numFmtId="0" fontId="7" fillId="0" borderId="12" xfId="159" applyFont="1" applyBorder="1" applyAlignment="1">
      <alignment horizontal="center"/>
      <protection/>
    </xf>
    <xf numFmtId="49" fontId="7" fillId="0" borderId="12" xfId="159" applyNumberFormat="1" applyFont="1" applyBorder="1" applyAlignment="1" quotePrefix="1">
      <alignment horizontal="center"/>
      <protection/>
    </xf>
    <xf numFmtId="49" fontId="7" fillId="0" borderId="12" xfId="159" applyNumberFormat="1" applyFont="1" applyBorder="1" applyAlignment="1">
      <alignment horizontal="center"/>
      <protection/>
    </xf>
    <xf numFmtId="0" fontId="7" fillId="0" borderId="11" xfId="159" applyFont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9" fontId="0" fillId="0" borderId="13" xfId="162" applyFont="1" applyBorder="1" applyAlignment="1">
      <alignment horizontal="center"/>
    </xf>
    <xf numFmtId="9" fontId="0" fillId="0" borderId="12" xfId="162" applyFont="1" applyBorder="1" applyAlignment="1">
      <alignment horizontal="center"/>
    </xf>
    <xf numFmtId="170" fontId="0" fillId="0" borderId="12" xfId="162" applyNumberFormat="1" applyFont="1" applyBorder="1" applyAlignment="1">
      <alignment horizontal="center"/>
    </xf>
    <xf numFmtId="170" fontId="0" fillId="0" borderId="20" xfId="162" applyNumberFormat="1" applyFont="1" applyBorder="1" applyAlignment="1">
      <alignment horizontal="center"/>
    </xf>
    <xf numFmtId="9" fontId="0" fillId="0" borderId="11" xfId="162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7" xfId="162" applyFont="1" applyFill="1" applyBorder="1" applyAlignment="1">
      <alignment horizontal="center"/>
    </xf>
    <xf numFmtId="9" fontId="0" fillId="0" borderId="22" xfId="162" applyFont="1" applyBorder="1" applyAlignment="1">
      <alignment horizontal="center"/>
    </xf>
    <xf numFmtId="9" fontId="0" fillId="0" borderId="0" xfId="162" applyFont="1" applyBorder="1" applyAlignment="1">
      <alignment horizontal="center"/>
    </xf>
    <xf numFmtId="9" fontId="0" fillId="0" borderId="18" xfId="162" applyFont="1" applyBorder="1" applyAlignment="1">
      <alignment horizontal="center"/>
    </xf>
    <xf numFmtId="0" fontId="46" fillId="0" borderId="24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165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3" fontId="8" fillId="0" borderId="0" xfId="141" applyNumberFormat="1" applyFont="1" applyAlignment="1">
      <alignment horizontal="right" vertical="center"/>
      <protection/>
    </xf>
    <xf numFmtId="3" fontId="8" fillId="0" borderId="0" xfId="141" applyNumberFormat="1" applyFont="1" applyAlignment="1" applyProtection="1">
      <alignment horizontal="right" vertical="center"/>
      <protection/>
    </xf>
    <xf numFmtId="3" fontId="8" fillId="0" borderId="0" xfId="141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>
      <alignment horizontal="right"/>
    </xf>
    <xf numFmtId="3" fontId="7" fillId="0" borderId="13" xfId="141" applyNumberFormat="1" applyFont="1" applyBorder="1" applyAlignment="1">
      <alignment horizontal="center" vertical="center"/>
      <protection/>
    </xf>
    <xf numFmtId="3" fontId="7" fillId="0" borderId="12" xfId="141" applyNumberFormat="1" applyFont="1" applyBorder="1" applyAlignment="1">
      <alignment horizontal="center" vertical="center"/>
      <protection/>
    </xf>
    <xf numFmtId="3" fontId="7" fillId="0" borderId="12" xfId="141" applyNumberFormat="1" applyFont="1" applyBorder="1" applyAlignment="1" applyProtection="1">
      <alignment horizontal="center" vertical="center"/>
      <protection/>
    </xf>
    <xf numFmtId="3" fontId="7" fillId="0" borderId="11" xfId="141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readingOrder="1"/>
    </xf>
    <xf numFmtId="0" fontId="0" fillId="0" borderId="11" xfId="0" applyFont="1" applyBorder="1" applyAlignment="1">
      <alignment horizontal="center"/>
    </xf>
    <xf numFmtId="9" fontId="0" fillId="0" borderId="14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2" fillId="0" borderId="0" xfId="163" applyFont="1" applyAlignment="1">
      <alignment/>
    </xf>
    <xf numFmtId="0" fontId="43" fillId="0" borderId="0" xfId="122">
      <alignment/>
      <protection/>
    </xf>
    <xf numFmtId="0" fontId="3" fillId="0" borderId="0" xfId="111" applyFont="1" applyAlignment="1">
      <alignment wrapText="1"/>
      <protection/>
    </xf>
    <xf numFmtId="9" fontId="0" fillId="0" borderId="0" xfId="163" applyFont="1" applyAlignment="1">
      <alignment/>
    </xf>
    <xf numFmtId="9" fontId="0" fillId="0" borderId="13" xfId="163" applyFont="1" applyBorder="1" applyAlignment="1">
      <alignment horizontal="center"/>
    </xf>
    <xf numFmtId="9" fontId="0" fillId="0" borderId="12" xfId="163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 quotePrefix="1">
      <alignment/>
    </xf>
    <xf numFmtId="170" fontId="0" fillId="0" borderId="11" xfId="162" applyNumberFormat="1" applyFont="1" applyBorder="1" applyAlignment="1">
      <alignment horizontal="center"/>
    </xf>
    <xf numFmtId="170" fontId="7" fillId="0" borderId="13" xfId="163" applyNumberFormat="1" applyFont="1" applyFill="1" applyBorder="1" applyAlignment="1">
      <alignment horizontal="center"/>
    </xf>
    <xf numFmtId="170" fontId="7" fillId="0" borderId="12" xfId="163" applyNumberFormat="1" applyFont="1" applyFill="1" applyBorder="1" applyAlignment="1">
      <alignment horizontal="center"/>
    </xf>
    <xf numFmtId="170" fontId="7" fillId="0" borderId="11" xfId="163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70" fontId="7" fillId="0" borderId="13" xfId="92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46" fillId="0" borderId="17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 quotePrefix="1">
      <alignment horizontal="center"/>
    </xf>
    <xf numFmtId="5" fontId="0" fillId="0" borderId="13" xfId="0" applyNumberFormat="1" applyFont="1" applyBorder="1" applyAlignment="1">
      <alignment horizontal="center"/>
    </xf>
    <xf numFmtId="5" fontId="0" fillId="0" borderId="12" xfId="0" applyNumberFormat="1" applyFont="1" applyBorder="1" applyAlignment="1">
      <alignment horizontal="center"/>
    </xf>
    <xf numFmtId="5" fontId="0" fillId="0" borderId="11" xfId="0" applyNumberFormat="1" applyFont="1" applyBorder="1" applyAlignment="1">
      <alignment horizontal="center"/>
    </xf>
    <xf numFmtId="3" fontId="28" fillId="0" borderId="12" xfId="141" applyNumberFormat="1" applyFont="1" applyBorder="1" applyAlignment="1" applyProtection="1">
      <alignment horizontal="center" vertical="center"/>
      <protection/>
    </xf>
    <xf numFmtId="49" fontId="0" fillId="0" borderId="12" xfId="0" applyNumberFormat="1" applyBorder="1" applyAlignment="1" quotePrefix="1">
      <alignment horizontal="center"/>
    </xf>
    <xf numFmtId="9" fontId="46" fillId="0" borderId="12" xfId="0" applyNumberFormat="1" applyFont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46" fillId="0" borderId="10" xfId="0" applyFont="1" applyBorder="1" applyAlignment="1">
      <alignment horizontal="center"/>
    </xf>
    <xf numFmtId="9" fontId="2" fillId="0" borderId="0" xfId="162" applyNumberFormat="1" applyFont="1" applyAlignment="1">
      <alignment horizontal="center"/>
    </xf>
    <xf numFmtId="9" fontId="2" fillId="0" borderId="13" xfId="162" applyNumberFormat="1" applyFont="1" applyBorder="1" applyAlignment="1">
      <alignment horizontal="center"/>
    </xf>
    <xf numFmtId="9" fontId="2" fillId="0" borderId="12" xfId="162" applyNumberFormat="1" applyFont="1" applyBorder="1" applyAlignment="1">
      <alignment horizontal="center"/>
    </xf>
    <xf numFmtId="9" fontId="2" fillId="0" borderId="0" xfId="162" applyNumberFormat="1" applyFont="1" applyBorder="1" applyAlignment="1">
      <alignment horizontal="center"/>
    </xf>
    <xf numFmtId="9" fontId="2" fillId="0" borderId="21" xfId="162" applyNumberFormat="1" applyFont="1" applyBorder="1" applyAlignment="1">
      <alignment horizontal="center"/>
    </xf>
    <xf numFmtId="9" fontId="2" fillId="0" borderId="11" xfId="162" applyNumberFormat="1" applyFont="1" applyBorder="1" applyAlignment="1">
      <alignment horizontal="center"/>
    </xf>
    <xf numFmtId="9" fontId="0" fillId="0" borderId="11" xfId="0" applyNumberFormat="1" applyBorder="1" applyAlignment="1">
      <alignment horizontal="right"/>
    </xf>
    <xf numFmtId="9" fontId="0" fillId="0" borderId="12" xfId="162" applyNumberFormat="1" applyFont="1" applyFill="1" applyBorder="1" applyAlignment="1">
      <alignment horizontal="right"/>
    </xf>
    <xf numFmtId="9" fontId="0" fillId="0" borderId="11" xfId="162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 indent="6"/>
    </xf>
    <xf numFmtId="177" fontId="0" fillId="0" borderId="12" xfId="0" applyNumberFormat="1" applyFont="1" applyFill="1" applyBorder="1" applyAlignment="1">
      <alignment horizontal="right" indent="6"/>
    </xf>
    <xf numFmtId="177" fontId="0" fillId="0" borderId="11" xfId="0" applyNumberFormat="1" applyFont="1" applyFill="1" applyBorder="1" applyAlignment="1">
      <alignment horizontal="right" indent="6"/>
    </xf>
    <xf numFmtId="9" fontId="0" fillId="0" borderId="13" xfId="113" applyNumberFormat="1" applyBorder="1" applyAlignment="1">
      <alignment horizontal="center"/>
      <protection/>
    </xf>
    <xf numFmtId="9" fontId="0" fillId="0" borderId="12" xfId="113" applyNumberFormat="1" applyBorder="1" applyAlignment="1">
      <alignment horizontal="center"/>
      <protection/>
    </xf>
    <xf numFmtId="9" fontId="0" fillId="0" borderId="11" xfId="113" applyNumberFormat="1" applyBorder="1" applyAlignment="1">
      <alignment horizontal="center"/>
      <protection/>
    </xf>
    <xf numFmtId="9" fontId="0" fillId="0" borderId="16" xfId="0" applyNumberFormat="1" applyBorder="1" applyAlignment="1">
      <alignment horizontal="center"/>
    </xf>
    <xf numFmtId="176" fontId="0" fillId="0" borderId="17" xfId="0" applyNumberFormat="1" applyFon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9" fontId="0" fillId="0" borderId="13" xfId="162" applyFont="1" applyBorder="1" applyAlignment="1">
      <alignment horizontal="center"/>
    </xf>
    <xf numFmtId="9" fontId="0" fillId="0" borderId="12" xfId="162" applyFont="1" applyBorder="1" applyAlignment="1">
      <alignment horizontal="center"/>
    </xf>
    <xf numFmtId="9" fontId="0" fillId="0" borderId="11" xfId="162" applyFont="1" applyBorder="1" applyAlignment="1">
      <alignment horizontal="center"/>
    </xf>
    <xf numFmtId="170" fontId="0" fillId="0" borderId="13" xfId="162" applyNumberFormat="1" applyFont="1" applyBorder="1" applyAlignment="1">
      <alignment horizontal="center"/>
    </xf>
    <xf numFmtId="170" fontId="0" fillId="0" borderId="12" xfId="162" applyNumberFormat="1" applyFont="1" applyBorder="1" applyAlignment="1">
      <alignment horizontal="center"/>
    </xf>
    <xf numFmtId="170" fontId="0" fillId="0" borderId="11" xfId="162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6" fontId="46" fillId="0" borderId="17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/>
    </xf>
    <xf numFmtId="194" fontId="46" fillId="0" borderId="11" xfId="81" applyNumberFormat="1" applyFont="1" applyBorder="1" applyAlignment="1">
      <alignment horizontal="center"/>
      <protection/>
    </xf>
    <xf numFmtId="194" fontId="0" fillId="0" borderId="13" xfId="81" applyNumberFormat="1" applyFont="1" applyBorder="1" applyAlignment="1">
      <alignment horizontal="center"/>
      <protection/>
    </xf>
    <xf numFmtId="194" fontId="0" fillId="0" borderId="12" xfId="81" applyNumberFormat="1" applyFont="1" applyBorder="1" applyAlignment="1">
      <alignment horizontal="center"/>
      <protection/>
    </xf>
    <xf numFmtId="0" fontId="7" fillId="0" borderId="14" xfId="141" applyFont="1" applyBorder="1" applyAlignment="1">
      <alignment horizontal="center" vertical="center"/>
      <protection/>
    </xf>
    <xf numFmtId="0" fontId="7" fillId="0" borderId="17" xfId="141" applyFont="1" applyBorder="1" applyAlignment="1">
      <alignment horizontal="center" vertical="center"/>
      <protection/>
    </xf>
    <xf numFmtId="0" fontId="7" fillId="0" borderId="17" xfId="141" applyFont="1" applyFill="1" applyBorder="1" applyAlignment="1">
      <alignment horizontal="center" vertical="center"/>
      <protection/>
    </xf>
    <xf numFmtId="0" fontId="28" fillId="0" borderId="17" xfId="141" applyFont="1" applyBorder="1" applyAlignment="1">
      <alignment horizontal="center" vertical="center"/>
      <protection/>
    </xf>
    <xf numFmtId="194" fontId="28" fillId="0" borderId="12" xfId="174" applyNumberFormat="1" applyFont="1" applyBorder="1" applyAlignment="1">
      <alignment horizontal="center"/>
    </xf>
    <xf numFmtId="170" fontId="28" fillId="0" borderId="16" xfId="174" applyNumberFormat="1" applyFont="1" applyBorder="1" applyAlignment="1">
      <alignment horizontal="center"/>
    </xf>
    <xf numFmtId="9" fontId="0" fillId="0" borderId="13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122" applyFont="1" applyBorder="1" applyAlignment="1">
      <alignment horizontal="center"/>
      <protection/>
    </xf>
    <xf numFmtId="9" fontId="7" fillId="0" borderId="12" xfId="163" applyFont="1" applyBorder="1" applyAlignment="1">
      <alignment horizontal="center"/>
    </xf>
    <xf numFmtId="0" fontId="28" fillId="0" borderId="11" xfId="111" applyFont="1" applyBorder="1" applyAlignment="1">
      <alignment horizontal="center" wrapText="1"/>
      <protection/>
    </xf>
    <xf numFmtId="9" fontId="46" fillId="0" borderId="11" xfId="163" applyFont="1" applyBorder="1" applyAlignment="1">
      <alignment horizontal="center"/>
    </xf>
    <xf numFmtId="9" fontId="0" fillId="0" borderId="17" xfId="162" applyFont="1" applyBorder="1" applyAlignment="1">
      <alignment horizontal="center"/>
    </xf>
    <xf numFmtId="170" fontId="7" fillId="0" borderId="14" xfId="162" applyNumberFormat="1" applyFont="1" applyFill="1" applyBorder="1" applyAlignment="1">
      <alignment horizontal="center"/>
    </xf>
    <xf numFmtId="170" fontId="0" fillId="0" borderId="17" xfId="162" applyNumberFormat="1" applyFont="1" applyFill="1" applyBorder="1" applyAlignment="1">
      <alignment horizontal="center"/>
    </xf>
    <xf numFmtId="170" fontId="0" fillId="0" borderId="17" xfId="162" applyNumberFormat="1" applyFont="1" applyBorder="1" applyAlignment="1">
      <alignment horizontal="center"/>
    </xf>
    <xf numFmtId="170" fontId="46" fillId="0" borderId="16" xfId="162" applyNumberFormat="1" applyFont="1" applyBorder="1" applyAlignment="1">
      <alignment horizontal="center"/>
    </xf>
    <xf numFmtId="170" fontId="46" fillId="0" borderId="11" xfId="162" applyNumberFormat="1" applyFon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9" fontId="0" fillId="0" borderId="14" xfId="162" applyFont="1" applyBorder="1" applyAlignment="1">
      <alignment horizontal="center"/>
    </xf>
    <xf numFmtId="9" fontId="0" fillId="0" borderId="16" xfId="162" applyFont="1" applyBorder="1" applyAlignment="1">
      <alignment horizontal="center"/>
    </xf>
    <xf numFmtId="9" fontId="0" fillId="0" borderId="13" xfId="162" applyFont="1" applyBorder="1" applyAlignment="1">
      <alignment horizontal="center" vertical="center"/>
    </xf>
    <xf numFmtId="9" fontId="0" fillId="0" borderId="12" xfId="162" applyFont="1" applyBorder="1" applyAlignment="1">
      <alignment horizontal="center" vertical="center"/>
    </xf>
    <xf numFmtId="9" fontId="0" fillId="0" borderId="11" xfId="162" applyFont="1" applyBorder="1" applyAlignment="1">
      <alignment horizontal="center" vertical="center"/>
    </xf>
    <xf numFmtId="170" fontId="0" fillId="0" borderId="0" xfId="0" applyNumberFormat="1" applyFill="1" applyAlignment="1">
      <alignment/>
    </xf>
    <xf numFmtId="0" fontId="46" fillId="0" borderId="2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70" fontId="0" fillId="0" borderId="21" xfId="162" applyNumberFormat="1" applyFont="1" applyBorder="1" applyAlignment="1">
      <alignment horizontal="center"/>
    </xf>
    <xf numFmtId="170" fontId="0" fillId="0" borderId="16" xfId="162" applyNumberFormat="1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3" xfId="0" applyFont="1" applyBorder="1" applyAlignment="1">
      <alignment horizontal="center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2 7" xfId="51"/>
    <cellStyle name="Comma 3" xfId="52"/>
    <cellStyle name="Comma 3 2" xfId="53"/>
    <cellStyle name="Comma 3 2 2" xfId="54"/>
    <cellStyle name="Comma 3 3" xfId="55"/>
    <cellStyle name="Comma 4" xfId="56"/>
    <cellStyle name="Comma 4 2" xfId="57"/>
    <cellStyle name="Comma 4 2 2" xfId="58"/>
    <cellStyle name="Comma 4 3" xfId="59"/>
    <cellStyle name="Comma 5" xfId="60"/>
    <cellStyle name="Comma 5 2" xfId="61"/>
    <cellStyle name="Currency" xfId="62"/>
    <cellStyle name="Currency [0]" xfId="63"/>
    <cellStyle name="Currency 2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2 2" xfId="79"/>
    <cellStyle name="Normal 12 2 2" xfId="80"/>
    <cellStyle name="Normal 12 3" xfId="81"/>
    <cellStyle name="Normal 13" xfId="82"/>
    <cellStyle name="Normal 13 2" xfId="83"/>
    <cellStyle name="Normal 13 2 2" xfId="84"/>
    <cellStyle name="Normal 13 3" xfId="85"/>
    <cellStyle name="Normal 14" xfId="86"/>
    <cellStyle name="Normal 14 2" xfId="87"/>
    <cellStyle name="Normal 14 2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2 2" xfId="95"/>
    <cellStyle name="Normal 16 3" xfId="96"/>
    <cellStyle name="Normal 17" xfId="97"/>
    <cellStyle name="Normal 18" xfId="98"/>
    <cellStyle name="Normal 18 2" xfId="99"/>
    <cellStyle name="Normal 2" xfId="100"/>
    <cellStyle name="Normal 2 2" xfId="101"/>
    <cellStyle name="Normal 2 2 2" xfId="102"/>
    <cellStyle name="Normal 2 2 2 2" xfId="103"/>
    <cellStyle name="Normal 2 3" xfId="104"/>
    <cellStyle name="Normal 2 3 2" xfId="105"/>
    <cellStyle name="Normal 2 3 3" xfId="106"/>
    <cellStyle name="Normal 2 4" xfId="107"/>
    <cellStyle name="Normal 2 5" xfId="108"/>
    <cellStyle name="Normal 2 6" xfId="109"/>
    <cellStyle name="Normal 2 7" xfId="110"/>
    <cellStyle name="Normal 3" xfId="111"/>
    <cellStyle name="Normal 3 2" xfId="112"/>
    <cellStyle name="Normal 3 2 2" xfId="113"/>
    <cellStyle name="Normal 3 2 2 2" xfId="114"/>
    <cellStyle name="Normal 3 2 3" xfId="115"/>
    <cellStyle name="Normal 3 3" xfId="116"/>
    <cellStyle name="Normal 3 3 2" xfId="117"/>
    <cellStyle name="Normal 3 3 2 2" xfId="118"/>
    <cellStyle name="Normal 3 3 3" xfId="119"/>
    <cellStyle name="Normal 3 4" xfId="120"/>
    <cellStyle name="Normal 3 5" xfId="121"/>
    <cellStyle name="Normal 4" xfId="122"/>
    <cellStyle name="Normal 4 2" xfId="123"/>
    <cellStyle name="Normal 4 2 2" xfId="124"/>
    <cellStyle name="Normal 4 2 2 2" xfId="125"/>
    <cellStyle name="Normal 4 2 3" xfId="126"/>
    <cellStyle name="Normal 4 3" xfId="127"/>
    <cellStyle name="Normal 4 4" xfId="128"/>
    <cellStyle name="Normal 4 4 2" xfId="129"/>
    <cellStyle name="Normal 4 5" xfId="130"/>
    <cellStyle name="Normal 5" xfId="131"/>
    <cellStyle name="Normal 5 2" xfId="132"/>
    <cellStyle name="Normal 5 2 2" xfId="133"/>
    <cellStyle name="Normal 5 2 2 2" xfId="134"/>
    <cellStyle name="Normal 5 2 3" xfId="135"/>
    <cellStyle name="Normal 5 3" xfId="136"/>
    <cellStyle name="Normal 5 3 2" xfId="137"/>
    <cellStyle name="Normal 5 4" xfId="138"/>
    <cellStyle name="Normal 5 4 2" xfId="139"/>
    <cellStyle name="Normal 6" xfId="140"/>
    <cellStyle name="Normal 6 2" xfId="141"/>
    <cellStyle name="Normal 6 3" xfId="142"/>
    <cellStyle name="Normal 7" xfId="143"/>
    <cellStyle name="Normal 7 2" xfId="144"/>
    <cellStyle name="Normal 7 2 2" xfId="145"/>
    <cellStyle name="Normal 7 2 2 2" xfId="146"/>
    <cellStyle name="Normal 7 2 3" xfId="147"/>
    <cellStyle name="Normal 7 3" xfId="148"/>
    <cellStyle name="Normal 7 3 2" xfId="149"/>
    <cellStyle name="Normal 7 4" xfId="150"/>
    <cellStyle name="Normal 8" xfId="151"/>
    <cellStyle name="Normal 8 2" xfId="152"/>
    <cellStyle name="Normal 8 2 2" xfId="153"/>
    <cellStyle name="Normal 8 2 2 2" xfId="154"/>
    <cellStyle name="Normal 8 2 3" xfId="155"/>
    <cellStyle name="Normal 8 3" xfId="156"/>
    <cellStyle name="Normal 8 3 2" xfId="157"/>
    <cellStyle name="Normal 8 4" xfId="158"/>
    <cellStyle name="Normal 9" xfId="159"/>
    <cellStyle name="Note" xfId="160"/>
    <cellStyle name="Output" xfId="161"/>
    <cellStyle name="Percent" xfId="162"/>
    <cellStyle name="Percent 2" xfId="163"/>
    <cellStyle name="Percent 2 2" xfId="164"/>
    <cellStyle name="Percent 2 2 2" xfId="165"/>
    <cellStyle name="Percent 2 3" xfId="166"/>
    <cellStyle name="Percent 2 4" xfId="167"/>
    <cellStyle name="Percent 2 5" xfId="168"/>
    <cellStyle name="Percent 2 6" xfId="169"/>
    <cellStyle name="Percent 2 7" xfId="170"/>
    <cellStyle name="Percent 3" xfId="171"/>
    <cellStyle name="Percent 3 2" xfId="172"/>
    <cellStyle name="Percent 4" xfId="173"/>
    <cellStyle name="Percent 4 2" xfId="174"/>
    <cellStyle name="Percent 5" xfId="175"/>
    <cellStyle name="Percent 5 2" xfId="176"/>
    <cellStyle name="Percent 5 2 2" xfId="177"/>
    <cellStyle name="Percent 5 3" xfId="178"/>
    <cellStyle name="Percent 6" xfId="179"/>
    <cellStyle name="Percent 7" xfId="180"/>
    <cellStyle name="Title" xfId="181"/>
    <cellStyle name="Total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" name="Table1" displayName="Table1" ref="A3:D10" comment="" totalsRowShown="0">
  <tableColumns count="4">
    <tableColumn id="1" name="Service Year"/>
    <tableColumn id="2" name="Change in Average Paid Per Transaction"/>
    <tableColumn id="3" name="Change in Average Number of Transactions Per Claim"/>
    <tableColumn id="4" name="Change in Average Paid Per Clai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3"/>
  <legacyDrawing r:id="rId2"/>
  <oleObjects>
    <oleObject progId="Word.Document.12" shapeId="24758398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0" customWidth="1"/>
    <col min="3" max="3" width="11.00390625" style="0" customWidth="1"/>
    <col min="5" max="5" width="11.140625" style="0" customWidth="1"/>
  </cols>
  <sheetData>
    <row r="1" ht="15">
      <c r="A1" s="1" t="s">
        <v>205</v>
      </c>
    </row>
    <row r="3" spans="1:5" ht="15">
      <c r="A3" s="52"/>
      <c r="B3" s="333">
        <v>2013</v>
      </c>
      <c r="C3" s="334"/>
      <c r="D3" s="333">
        <v>2018</v>
      </c>
      <c r="E3" s="334"/>
    </row>
    <row r="4" spans="1:5" ht="15">
      <c r="A4" s="25" t="s">
        <v>134</v>
      </c>
      <c r="B4" s="21" t="s">
        <v>6</v>
      </c>
      <c r="C4" s="42" t="s">
        <v>30</v>
      </c>
      <c r="D4" s="21" t="s">
        <v>6</v>
      </c>
      <c r="E4" s="42" t="s">
        <v>30</v>
      </c>
    </row>
    <row r="5" spans="1:5" ht="15">
      <c r="A5" s="69" t="s">
        <v>35</v>
      </c>
      <c r="B5" s="91">
        <v>1.4</v>
      </c>
      <c r="C5" s="94">
        <f>B5/B$13</f>
        <v>0.28571428571428575</v>
      </c>
      <c r="D5" s="91">
        <v>1.2</v>
      </c>
      <c r="E5" s="94">
        <v>0.28</v>
      </c>
    </row>
    <row r="6" spans="1:5" ht="15">
      <c r="A6" s="70" t="s">
        <v>36</v>
      </c>
      <c r="B6" s="92">
        <v>1.2</v>
      </c>
      <c r="C6" s="95">
        <f aca="true" t="shared" si="0" ref="C6:C12">B6/B$13</f>
        <v>0.2448979591836735</v>
      </c>
      <c r="D6" s="92">
        <v>1.4</v>
      </c>
      <c r="E6" s="95">
        <v>0.33</v>
      </c>
    </row>
    <row r="7" spans="1:5" ht="15">
      <c r="A7" s="70" t="s">
        <v>37</v>
      </c>
      <c r="B7" s="92">
        <v>0.7</v>
      </c>
      <c r="C7" s="95">
        <f t="shared" si="0"/>
        <v>0.14285714285714288</v>
      </c>
      <c r="D7" s="92">
        <v>0.6</v>
      </c>
      <c r="E7" s="95">
        <f>D7/D$13</f>
        <v>0.13636363636363638</v>
      </c>
    </row>
    <row r="8" spans="1:5" ht="15">
      <c r="A8" s="70" t="s">
        <v>38</v>
      </c>
      <c r="B8" s="92">
        <v>0.5</v>
      </c>
      <c r="C8" s="95">
        <f t="shared" si="0"/>
        <v>0.10204081632653063</v>
      </c>
      <c r="D8" s="92">
        <v>0.1</v>
      </c>
      <c r="E8" s="95">
        <f>D8/D$13</f>
        <v>0.02272727272727273</v>
      </c>
    </row>
    <row r="9" spans="1:5" ht="15">
      <c r="A9" s="70" t="s">
        <v>39</v>
      </c>
      <c r="B9" s="92">
        <v>0.3</v>
      </c>
      <c r="C9" s="95">
        <f t="shared" si="0"/>
        <v>0.06122448979591837</v>
      </c>
      <c r="D9" s="92">
        <v>0.3</v>
      </c>
      <c r="E9" s="95">
        <v>0.06</v>
      </c>
    </row>
    <row r="10" spans="1:5" ht="15">
      <c r="A10" s="70" t="s">
        <v>40</v>
      </c>
      <c r="B10" s="92">
        <v>0.2</v>
      </c>
      <c r="C10" s="95">
        <f t="shared" si="0"/>
        <v>0.04081632653061225</v>
      </c>
      <c r="D10" s="92">
        <v>0.2</v>
      </c>
      <c r="E10" s="95">
        <v>0.04</v>
      </c>
    </row>
    <row r="11" spans="1:5" ht="15">
      <c r="A11" s="70" t="s">
        <v>41</v>
      </c>
      <c r="B11" s="92">
        <v>0.3</v>
      </c>
      <c r="C11" s="95">
        <f t="shared" si="0"/>
        <v>0.06122448979591837</v>
      </c>
      <c r="D11" s="92">
        <v>0.3</v>
      </c>
      <c r="E11" s="95">
        <v>0.06</v>
      </c>
    </row>
    <row r="12" spans="1:5" ht="15">
      <c r="A12" s="71" t="s">
        <v>11</v>
      </c>
      <c r="B12" s="93">
        <v>0.3</v>
      </c>
      <c r="C12" s="96">
        <f t="shared" si="0"/>
        <v>0.06122448979591837</v>
      </c>
      <c r="D12" s="93">
        <v>0.3</v>
      </c>
      <c r="E12" s="96">
        <f>D12/D$13</f>
        <v>0.06818181818181819</v>
      </c>
    </row>
    <row r="13" spans="1:5" ht="15">
      <c r="A13" s="76" t="s">
        <v>59</v>
      </c>
      <c r="B13" s="90">
        <f>SUM(B5:B12)</f>
        <v>4.8999999999999995</v>
      </c>
      <c r="C13" s="98">
        <f>SUM(C5:C12)</f>
        <v>1</v>
      </c>
      <c r="D13" s="90">
        <f>SUM(D5:D12)</f>
        <v>4.3999999999999995</v>
      </c>
      <c r="E13" s="97">
        <f>SUM(E5:E12)</f>
        <v>0.9972727272727274</v>
      </c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8515625" style="0" customWidth="1"/>
    <col min="2" max="2" width="9.421875" style="0" customWidth="1"/>
    <col min="3" max="3" width="11.28125" style="0" customWidth="1"/>
    <col min="5" max="5" width="9.140625" style="0" customWidth="1"/>
  </cols>
  <sheetData>
    <row r="1" ht="15">
      <c r="A1" s="1" t="s">
        <v>206</v>
      </c>
    </row>
    <row r="3" spans="1:3" ht="15">
      <c r="A3" s="25" t="s">
        <v>166</v>
      </c>
      <c r="B3" s="12" t="s">
        <v>6</v>
      </c>
      <c r="C3" s="13" t="s">
        <v>30</v>
      </c>
    </row>
    <row r="4" spans="1:3" ht="15">
      <c r="A4" s="32" t="s">
        <v>42</v>
      </c>
      <c r="B4" s="100">
        <v>0.467</v>
      </c>
      <c r="C4" s="102">
        <f>B4/B$9</f>
        <v>0.3827868852459016</v>
      </c>
    </row>
    <row r="5" spans="1:5" ht="15">
      <c r="A5" s="32" t="s">
        <v>43</v>
      </c>
      <c r="B5" s="82">
        <v>0.174</v>
      </c>
      <c r="C5" s="103">
        <f>B5/B$9</f>
        <v>0.1426229508196721</v>
      </c>
      <c r="E5" s="44"/>
    </row>
    <row r="6" spans="1:3" ht="15">
      <c r="A6" s="32" t="s">
        <v>44</v>
      </c>
      <c r="B6" s="82">
        <v>0.277</v>
      </c>
      <c r="C6" s="103">
        <f>B6/B$9</f>
        <v>0.22704918032786883</v>
      </c>
    </row>
    <row r="7" spans="1:3" ht="15">
      <c r="A7" s="32" t="s">
        <v>45</v>
      </c>
      <c r="B7" s="82">
        <v>0.099</v>
      </c>
      <c r="C7" s="103">
        <f>B7/B$9</f>
        <v>0.08114754098360655</v>
      </c>
    </row>
    <row r="8" spans="1:3" ht="15">
      <c r="A8" s="33" t="s">
        <v>46</v>
      </c>
      <c r="B8" s="84">
        <v>0.203</v>
      </c>
      <c r="C8" s="104">
        <f>B8/B$9</f>
        <v>0.1663934426229508</v>
      </c>
    </row>
    <row r="9" spans="1:3" ht="15">
      <c r="A9" s="78" t="s">
        <v>59</v>
      </c>
      <c r="B9" s="86">
        <f>SUM(B4:B8)</f>
        <v>1.2200000000000002</v>
      </c>
      <c r="C9" s="105">
        <f>SUM(C4:C8)</f>
        <v>0.9999999999999998</v>
      </c>
    </row>
    <row r="10" spans="1:3" ht="15">
      <c r="A10" s="1"/>
      <c r="B10" s="17"/>
      <c r="C10" s="40"/>
    </row>
    <row r="11" spans="1:6" ht="15">
      <c r="A11" s="25" t="s">
        <v>167</v>
      </c>
      <c r="B11" s="13" t="s">
        <v>6</v>
      </c>
      <c r="C11" s="13" t="s">
        <v>30</v>
      </c>
      <c r="F11" s="40"/>
    </row>
    <row r="12" spans="1:14" ht="15">
      <c r="A12" s="31" t="s">
        <v>47</v>
      </c>
      <c r="B12" s="100">
        <v>0.297</v>
      </c>
      <c r="C12" s="106">
        <v>0.48</v>
      </c>
      <c r="L12" s="40"/>
      <c r="M12" s="40"/>
      <c r="N12" s="40"/>
    </row>
    <row r="13" spans="1:14" ht="15">
      <c r="A13" s="33" t="s">
        <v>48</v>
      </c>
      <c r="B13" s="84">
        <v>0.343</v>
      </c>
      <c r="C13" s="107">
        <v>0.52</v>
      </c>
      <c r="L13" s="40"/>
      <c r="M13" s="40"/>
      <c r="N13" s="40"/>
    </row>
    <row r="14" spans="1:14" ht="15">
      <c r="A14" s="78" t="s">
        <v>59</v>
      </c>
      <c r="B14" s="101">
        <f>SUM(B12:B13)</f>
        <v>0.64</v>
      </c>
      <c r="C14" s="108">
        <f>SUM(C12:C13)</f>
        <v>1</v>
      </c>
      <c r="L14" s="40"/>
      <c r="M14" s="40"/>
      <c r="N14" s="40"/>
    </row>
    <row r="15" spans="1:14" ht="15">
      <c r="A15" s="1"/>
      <c r="B15" s="41"/>
      <c r="C15" s="41"/>
      <c r="L15" s="40"/>
      <c r="M15" s="40"/>
      <c r="N15" s="40"/>
    </row>
    <row r="16" spans="1:6" ht="15">
      <c r="A16" s="25" t="s">
        <v>168</v>
      </c>
      <c r="B16" s="13" t="s">
        <v>6</v>
      </c>
      <c r="C16" s="13" t="s">
        <v>30</v>
      </c>
      <c r="F16" s="40"/>
    </row>
    <row r="17" spans="1:6" ht="15">
      <c r="A17" s="31" t="s">
        <v>49</v>
      </c>
      <c r="B17" s="87">
        <v>0.01</v>
      </c>
      <c r="C17" s="102">
        <v>0.13</v>
      </c>
      <c r="F17" s="17"/>
    </row>
    <row r="18" spans="1:6" ht="15">
      <c r="A18" s="32" t="s">
        <v>50</v>
      </c>
      <c r="B18" s="88">
        <v>0.01</v>
      </c>
      <c r="C18" s="103">
        <v>0.12</v>
      </c>
      <c r="F18" s="40"/>
    </row>
    <row r="19" spans="1:6" ht="15">
      <c r="A19" s="32" t="s">
        <v>51</v>
      </c>
      <c r="B19" s="88">
        <v>0.04</v>
      </c>
      <c r="C19" s="103">
        <v>0.33</v>
      </c>
      <c r="F19" s="40"/>
    </row>
    <row r="20" spans="1:6" ht="15">
      <c r="A20" s="33" t="s">
        <v>52</v>
      </c>
      <c r="B20" s="89">
        <v>0.05</v>
      </c>
      <c r="C20" s="104">
        <v>0.42</v>
      </c>
      <c r="F20" s="40"/>
    </row>
    <row r="21" spans="1:6" ht="15">
      <c r="A21" s="78" t="s">
        <v>59</v>
      </c>
      <c r="B21" s="86">
        <f>SUM(B17:B20)</f>
        <v>0.11</v>
      </c>
      <c r="C21" s="105">
        <f>SUM(C17:C20)</f>
        <v>1</v>
      </c>
      <c r="F21" s="40"/>
    </row>
    <row r="22" ht="15">
      <c r="F22" s="40"/>
    </row>
    <row r="25" ht="15">
      <c r="F25" s="40"/>
    </row>
    <row r="26" ht="15">
      <c r="F26" s="40"/>
    </row>
    <row r="27" ht="15">
      <c r="F27" s="40"/>
    </row>
    <row r="28" ht="15">
      <c r="F28" s="40"/>
    </row>
    <row r="29" ht="15">
      <c r="F29" s="40"/>
    </row>
    <row r="30" ht="15">
      <c r="F30" s="40"/>
    </row>
    <row r="31" ht="15">
      <c r="F31" s="40"/>
    </row>
    <row r="33" ht="15">
      <c r="F33" s="40"/>
    </row>
    <row r="34" ht="15">
      <c r="F34" s="40"/>
    </row>
    <row r="36" ht="15">
      <c r="F36" s="40"/>
    </row>
    <row r="37" ht="15">
      <c r="F37" s="40"/>
    </row>
    <row r="38" ht="15">
      <c r="F38" s="40"/>
    </row>
    <row r="39" ht="15">
      <c r="F39" s="40"/>
    </row>
    <row r="41" ht="15">
      <c r="F41" s="40"/>
    </row>
    <row r="42" ht="15">
      <c r="F42" s="40"/>
    </row>
    <row r="43" ht="15">
      <c r="F43" s="40"/>
    </row>
    <row r="45" ht="15">
      <c r="F45" s="40"/>
    </row>
    <row r="47" ht="15">
      <c r="F47" s="4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3" max="3" width="11.00390625" style="0" customWidth="1"/>
    <col min="5" max="5" width="9.140625" style="0" customWidth="1"/>
  </cols>
  <sheetData>
    <row r="1" ht="15">
      <c r="A1" s="1" t="s">
        <v>207</v>
      </c>
    </row>
    <row r="3" spans="1:3" ht="15">
      <c r="A3" s="25" t="s">
        <v>169</v>
      </c>
      <c r="B3" s="13" t="s">
        <v>6</v>
      </c>
      <c r="C3" s="11" t="s">
        <v>30</v>
      </c>
    </row>
    <row r="4" spans="1:10" ht="15">
      <c r="A4" s="31" t="s">
        <v>53</v>
      </c>
      <c r="B4" s="126">
        <v>0.84</v>
      </c>
      <c r="C4" s="109">
        <f aca="true" t="shared" si="0" ref="C4:C9">B4/$B$10</f>
        <v>0.24376088218224026</v>
      </c>
      <c r="D4" s="43"/>
      <c r="F4" s="36"/>
      <c r="J4" s="40"/>
    </row>
    <row r="5" spans="1:10" ht="15">
      <c r="A5" s="32" t="s">
        <v>54</v>
      </c>
      <c r="B5" s="120">
        <v>0.426</v>
      </c>
      <c r="C5" s="278">
        <f t="shared" si="0"/>
        <v>0.1236215902495647</v>
      </c>
      <c r="D5" s="43"/>
      <c r="F5" s="36"/>
      <c r="J5" s="40"/>
    </row>
    <row r="6" spans="1:10" ht="15">
      <c r="A6" s="32" t="s">
        <v>55</v>
      </c>
      <c r="B6" s="120">
        <v>0.38</v>
      </c>
      <c r="C6" s="278">
        <f t="shared" si="0"/>
        <v>0.11027278003482298</v>
      </c>
      <c r="D6" s="43"/>
      <c r="F6" s="36"/>
      <c r="J6" s="40"/>
    </row>
    <row r="7" spans="1:10" ht="15">
      <c r="A7" s="32" t="s">
        <v>56</v>
      </c>
      <c r="B7" s="120">
        <v>0.28</v>
      </c>
      <c r="C7" s="278">
        <f t="shared" si="0"/>
        <v>0.0812536273940801</v>
      </c>
      <c r="D7" s="43"/>
      <c r="F7" s="36"/>
      <c r="J7" s="40"/>
    </row>
    <row r="8" spans="1:10" ht="15">
      <c r="A8" s="32" t="s">
        <v>57</v>
      </c>
      <c r="B8" s="120">
        <v>0.61</v>
      </c>
      <c r="C8" s="278">
        <f t="shared" si="0"/>
        <v>0.1770168311085316</v>
      </c>
      <c r="D8" s="43"/>
      <c r="F8" s="36"/>
      <c r="J8" s="36"/>
    </row>
    <row r="9" spans="1:6" ht="15">
      <c r="A9" s="33" t="s">
        <v>58</v>
      </c>
      <c r="B9" s="120">
        <v>0.91</v>
      </c>
      <c r="C9" s="279">
        <f t="shared" si="0"/>
        <v>0.2640742890307603</v>
      </c>
      <c r="D9" s="43"/>
      <c r="F9" s="36"/>
    </row>
    <row r="10" spans="1:6" ht="15">
      <c r="A10" s="78" t="s">
        <v>59</v>
      </c>
      <c r="B10" s="101">
        <f>SUM(B4:B9)</f>
        <v>3.446</v>
      </c>
      <c r="C10" s="277">
        <f>SUM(C4:C9)</f>
        <v>1</v>
      </c>
      <c r="F10" s="36"/>
    </row>
    <row r="11" spans="2:6" ht="15">
      <c r="B11" s="17"/>
      <c r="F11" s="36"/>
    </row>
    <row r="12" ht="15">
      <c r="F12" s="36"/>
    </row>
    <row r="13" ht="15">
      <c r="F13" s="36"/>
    </row>
    <row r="14" spans="10:11" ht="15">
      <c r="J14" s="45"/>
      <c r="K14" s="40"/>
    </row>
    <row r="15" spans="10:11" ht="15">
      <c r="J15" s="45"/>
      <c r="K15" s="40"/>
    </row>
    <row r="16" spans="10:11" ht="15">
      <c r="J16" s="45"/>
      <c r="K16" s="40"/>
    </row>
    <row r="17" spans="10:11" ht="15">
      <c r="J17" s="45"/>
      <c r="K17" s="40"/>
    </row>
    <row r="18" spans="10:11" ht="15">
      <c r="J18" s="45"/>
      <c r="K18" s="40"/>
    </row>
    <row r="19" spans="10:11" ht="15">
      <c r="J19" s="45"/>
      <c r="K19" s="40"/>
    </row>
    <row r="20" spans="10:11" ht="15">
      <c r="J20" s="45"/>
      <c r="K20" s="40"/>
    </row>
    <row r="22" spans="10:11" ht="15">
      <c r="J22" s="45"/>
      <c r="K22" s="40"/>
    </row>
    <row r="24" ht="15">
      <c r="J24" s="4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44.28125" style="0" customWidth="1"/>
  </cols>
  <sheetData>
    <row r="1" ht="15">
      <c r="A1" s="1" t="s">
        <v>208</v>
      </c>
    </row>
    <row r="3" spans="1:2" ht="15">
      <c r="A3" s="3" t="s">
        <v>62</v>
      </c>
      <c r="B3" s="18" t="s">
        <v>60</v>
      </c>
    </row>
    <row r="4" spans="1:2" ht="15">
      <c r="A4" s="22">
        <v>1991</v>
      </c>
      <c r="B4" s="46">
        <v>49</v>
      </c>
    </row>
    <row r="5" spans="1:2" ht="15">
      <c r="A5" s="23">
        <v>1993</v>
      </c>
      <c r="B5" s="47">
        <v>36.1</v>
      </c>
    </row>
    <row r="6" spans="1:2" s="122" customFormat="1" ht="15">
      <c r="A6" s="23">
        <v>1994</v>
      </c>
      <c r="B6" s="47">
        <v>31.6</v>
      </c>
    </row>
    <row r="7" spans="1:2" ht="15">
      <c r="A7" s="23">
        <v>1995</v>
      </c>
      <c r="B7" s="47">
        <v>30</v>
      </c>
    </row>
    <row r="8" spans="1:2" s="122" customFormat="1" ht="15">
      <c r="A8" s="23">
        <v>1996</v>
      </c>
      <c r="B8" s="47">
        <v>27.6</v>
      </c>
    </row>
    <row r="9" spans="1:2" ht="15">
      <c r="A9" s="23">
        <v>1997</v>
      </c>
      <c r="B9" s="47">
        <v>26.4</v>
      </c>
    </row>
    <row r="10" spans="1:2" s="122" customFormat="1" ht="15">
      <c r="A10" s="23">
        <v>1998</v>
      </c>
      <c r="B10" s="47">
        <v>25.3</v>
      </c>
    </row>
    <row r="11" spans="1:2" ht="15">
      <c r="A11" s="23">
        <v>1999</v>
      </c>
      <c r="B11" s="47">
        <v>25.3</v>
      </c>
    </row>
    <row r="12" spans="1:2" s="122" customFormat="1" ht="15">
      <c r="A12" s="23">
        <v>2000</v>
      </c>
      <c r="B12" s="47">
        <v>25.5</v>
      </c>
    </row>
    <row r="13" spans="1:2" ht="15">
      <c r="A13" s="23">
        <v>2001</v>
      </c>
      <c r="B13" s="47">
        <v>23.8</v>
      </c>
    </row>
    <row r="14" spans="1:2" s="122" customFormat="1" ht="15">
      <c r="A14" s="23">
        <v>2002</v>
      </c>
      <c r="B14" s="47">
        <v>23.5</v>
      </c>
    </row>
    <row r="15" spans="1:2" ht="15">
      <c r="A15" s="23">
        <v>2003</v>
      </c>
      <c r="B15" s="47">
        <v>22.9</v>
      </c>
    </row>
    <row r="16" spans="1:2" s="122" customFormat="1" ht="15">
      <c r="A16" s="23">
        <v>2004</v>
      </c>
      <c r="B16" s="47">
        <v>19.1</v>
      </c>
    </row>
    <row r="17" spans="1:2" ht="15">
      <c r="A17" s="23">
        <v>2005</v>
      </c>
      <c r="B17" s="47">
        <v>16.4</v>
      </c>
    </row>
    <row r="18" spans="1:2" s="122" customFormat="1" ht="15">
      <c r="A18" s="23">
        <v>2006</v>
      </c>
      <c r="B18" s="47">
        <v>15.4</v>
      </c>
    </row>
    <row r="19" spans="1:2" ht="15">
      <c r="A19" s="23">
        <v>2007</v>
      </c>
      <c r="B19" s="47">
        <v>15</v>
      </c>
    </row>
    <row r="20" spans="1:2" s="122" customFormat="1" ht="15">
      <c r="A20" s="23">
        <v>2008</v>
      </c>
      <c r="B20" s="47">
        <v>14.4</v>
      </c>
    </row>
    <row r="21" spans="1:2" ht="15">
      <c r="A21" s="23">
        <v>2009</v>
      </c>
      <c r="B21" s="47">
        <v>14.1</v>
      </c>
    </row>
    <row r="22" spans="1:2" s="122" customFormat="1" ht="15">
      <c r="A22" s="23">
        <v>2010</v>
      </c>
      <c r="B22" s="47">
        <v>14.1</v>
      </c>
    </row>
    <row r="23" spans="1:2" ht="15">
      <c r="A23" s="23">
        <v>2011</v>
      </c>
      <c r="B23" s="47">
        <v>15.1</v>
      </c>
    </row>
    <row r="24" spans="1:2" ht="15">
      <c r="A24" s="23">
        <v>2012</v>
      </c>
      <c r="B24" s="47">
        <v>15.6</v>
      </c>
    </row>
    <row r="25" spans="1:2" ht="15">
      <c r="A25" s="23">
        <v>2013</v>
      </c>
      <c r="B25" s="47">
        <v>15.6</v>
      </c>
    </row>
    <row r="26" spans="1:2" ht="15">
      <c r="A26" s="23">
        <v>2014</v>
      </c>
      <c r="B26" s="47">
        <v>15.6</v>
      </c>
    </row>
    <row r="27" spans="1:2" ht="15">
      <c r="A27" s="23">
        <v>2015</v>
      </c>
      <c r="B27" s="47">
        <v>15.6</v>
      </c>
    </row>
    <row r="28" spans="1:2" ht="15">
      <c r="A28" s="23">
        <v>2016</v>
      </c>
      <c r="B28" s="47">
        <v>15.1</v>
      </c>
    </row>
    <row r="29" spans="1:2" ht="15">
      <c r="A29" s="118">
        <v>2017</v>
      </c>
      <c r="B29" s="121">
        <v>14.6</v>
      </c>
    </row>
    <row r="30" spans="1:2" ht="15">
      <c r="A30" s="209">
        <v>2018</v>
      </c>
      <c r="B30" s="208">
        <v>14.6</v>
      </c>
    </row>
    <row r="31" spans="1:2" ht="15">
      <c r="A31" s="119" t="s">
        <v>278</v>
      </c>
      <c r="B31" s="127">
        <v>14.4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9.7109375" style="0" customWidth="1"/>
    <col min="3" max="3" width="10.8515625" style="0" customWidth="1"/>
  </cols>
  <sheetData>
    <row r="1" ht="15">
      <c r="A1" s="1" t="s">
        <v>266</v>
      </c>
    </row>
    <row r="3" spans="1:3" ht="15">
      <c r="A3" s="18" t="s">
        <v>62</v>
      </c>
      <c r="B3" s="18" t="s">
        <v>209</v>
      </c>
      <c r="C3" s="18" t="s">
        <v>61</v>
      </c>
    </row>
    <row r="4" spans="1:3" ht="15">
      <c r="A4" s="186">
        <v>1998</v>
      </c>
      <c r="B4" s="183">
        <v>100</v>
      </c>
      <c r="C4" s="183">
        <v>100</v>
      </c>
    </row>
    <row r="5" spans="1:3" ht="15">
      <c r="A5" s="187">
        <v>1999</v>
      </c>
      <c r="B5" s="184">
        <v>98.26120158</v>
      </c>
      <c r="C5" s="184">
        <v>97.7</v>
      </c>
    </row>
    <row r="6" spans="1:3" ht="15">
      <c r="A6" s="188" t="s">
        <v>279</v>
      </c>
      <c r="B6" s="184">
        <v>96.15384615</v>
      </c>
      <c r="C6" s="184">
        <v>93.3</v>
      </c>
    </row>
    <row r="7" spans="1:3" ht="15">
      <c r="A7" s="189" t="s">
        <v>280</v>
      </c>
      <c r="B7" s="184">
        <v>92.49588972</v>
      </c>
      <c r="C7" s="184">
        <v>86.87</v>
      </c>
    </row>
    <row r="8" spans="1:3" ht="15">
      <c r="A8" s="189" t="s">
        <v>281</v>
      </c>
      <c r="B8" s="184">
        <v>90.38461538</v>
      </c>
      <c r="C8" s="184">
        <v>82.96</v>
      </c>
    </row>
    <row r="9" spans="1:3" ht="15">
      <c r="A9" s="189" t="s">
        <v>282</v>
      </c>
      <c r="B9" s="184">
        <v>88.36266409</v>
      </c>
      <c r="C9" s="184">
        <v>79.56</v>
      </c>
    </row>
    <row r="10" spans="1:3" ht="15">
      <c r="A10" s="189" t="s">
        <v>283</v>
      </c>
      <c r="B10" s="184">
        <v>76.92307692</v>
      </c>
      <c r="C10" s="184">
        <v>76.61</v>
      </c>
    </row>
    <row r="11" spans="1:3" ht="15">
      <c r="A11" s="189" t="s">
        <v>284</v>
      </c>
      <c r="B11" s="184">
        <v>63.1297643</v>
      </c>
      <c r="C11" s="184">
        <v>71.56</v>
      </c>
    </row>
    <row r="12" spans="1:3" ht="15">
      <c r="A12" s="189" t="s">
        <v>285</v>
      </c>
      <c r="B12" s="184">
        <v>59.61538462</v>
      </c>
      <c r="C12" s="184">
        <v>68.34</v>
      </c>
    </row>
    <row r="13" spans="1:3" ht="15">
      <c r="A13" s="189" t="s">
        <v>286</v>
      </c>
      <c r="B13" s="184">
        <v>57.68675905</v>
      </c>
      <c r="C13" s="184">
        <v>66.83</v>
      </c>
    </row>
    <row r="14" spans="1:3" ht="15">
      <c r="A14" s="189" t="s">
        <v>287</v>
      </c>
      <c r="B14" s="184">
        <v>55.76923077</v>
      </c>
      <c r="C14" s="184">
        <v>63.96</v>
      </c>
    </row>
    <row r="15" spans="1:3" ht="15">
      <c r="A15" s="189" t="s">
        <v>288</v>
      </c>
      <c r="B15" s="184">
        <v>54.34224869</v>
      </c>
      <c r="C15" s="184">
        <v>60.82</v>
      </c>
    </row>
    <row r="16" spans="1:3" ht="15">
      <c r="A16" s="187">
        <v>2010</v>
      </c>
      <c r="B16" s="184">
        <v>55.90384615</v>
      </c>
      <c r="C16" s="184">
        <v>63.01</v>
      </c>
    </row>
    <row r="17" spans="1:3" ht="15">
      <c r="A17" s="187">
        <v>2011</v>
      </c>
      <c r="B17" s="184">
        <v>57.95914539</v>
      </c>
      <c r="C17" s="184">
        <v>62.45</v>
      </c>
    </row>
    <row r="18" spans="1:3" ht="15">
      <c r="A18" s="187">
        <v>2012</v>
      </c>
      <c r="B18" s="184">
        <v>59.94545512</v>
      </c>
      <c r="C18" s="184">
        <v>58.82</v>
      </c>
    </row>
    <row r="19" spans="1:3" ht="15">
      <c r="A19" s="187">
        <v>2013</v>
      </c>
      <c r="B19" s="184">
        <v>60.06953192</v>
      </c>
      <c r="C19" s="184">
        <v>56.47</v>
      </c>
    </row>
    <row r="20" spans="1:3" ht="15">
      <c r="A20" s="187">
        <v>2014</v>
      </c>
      <c r="B20" s="184">
        <v>60.51156061</v>
      </c>
      <c r="C20" s="184">
        <v>54.89</v>
      </c>
    </row>
    <row r="21" spans="1:3" ht="15">
      <c r="A21" s="187">
        <v>2015</v>
      </c>
      <c r="B21" s="184">
        <v>60.06748664</v>
      </c>
      <c r="C21" s="184">
        <v>52.15</v>
      </c>
    </row>
    <row r="22" spans="1:3" ht="15">
      <c r="A22" s="187">
        <v>2016</v>
      </c>
      <c r="B22" s="184">
        <v>58.04611182</v>
      </c>
      <c r="C22" s="184">
        <v>48.86</v>
      </c>
    </row>
    <row r="23" spans="1:3" ht="15">
      <c r="A23" s="187">
        <v>2017</v>
      </c>
      <c r="B23" s="184">
        <v>57.97346272</v>
      </c>
      <c r="C23" s="184">
        <v>46.52</v>
      </c>
    </row>
    <row r="24" spans="1:3" ht="15">
      <c r="A24" s="190">
        <v>2018</v>
      </c>
      <c r="B24" s="185">
        <v>57.49104127</v>
      </c>
      <c r="C24" s="185">
        <v>46.05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19.28125" style="122" customWidth="1"/>
    <col min="3" max="3" width="22.421875" style="0" bestFit="1" customWidth="1"/>
    <col min="4" max="4" width="22.28125" style="0" customWidth="1"/>
    <col min="5" max="5" width="11.7109375" style="0" customWidth="1"/>
  </cols>
  <sheetData>
    <row r="1" spans="1:2" ht="15">
      <c r="A1" s="1" t="s">
        <v>210</v>
      </c>
      <c r="B1" s="1"/>
    </row>
    <row r="2" ht="15">
      <c r="E2" s="153"/>
    </row>
    <row r="3" spans="2:5" ht="15">
      <c r="B3" s="336" t="s">
        <v>192</v>
      </c>
      <c r="C3" s="336"/>
      <c r="D3" s="336"/>
      <c r="E3" s="169"/>
    </row>
    <row r="4" spans="1:5" ht="15">
      <c r="A4" s="178" t="s">
        <v>62</v>
      </c>
      <c r="B4" s="13" t="s">
        <v>211</v>
      </c>
      <c r="C4" s="13" t="s">
        <v>289</v>
      </c>
      <c r="D4" s="13" t="s">
        <v>61</v>
      </c>
      <c r="E4" s="170"/>
    </row>
    <row r="5" spans="1:4" ht="15">
      <c r="A5" s="23">
        <v>2006</v>
      </c>
      <c r="B5" s="195">
        <v>-0.075</v>
      </c>
      <c r="C5" s="137">
        <v>-0.084</v>
      </c>
      <c r="D5" s="142">
        <v>-0.045</v>
      </c>
    </row>
    <row r="6" spans="1:4" ht="15">
      <c r="A6" s="23">
        <v>2007</v>
      </c>
      <c r="B6" s="195">
        <v>-0.038</v>
      </c>
      <c r="C6" s="137">
        <v>-0.054</v>
      </c>
      <c r="D6" s="142">
        <v>-0.022</v>
      </c>
    </row>
    <row r="7" spans="1:4" ht="15">
      <c r="A7" s="23">
        <v>2008</v>
      </c>
      <c r="B7" s="195">
        <v>-0.033</v>
      </c>
      <c r="C7" s="137">
        <v>-0.073</v>
      </c>
      <c r="D7" s="142">
        <v>-0.043</v>
      </c>
    </row>
    <row r="8" spans="1:4" ht="15">
      <c r="A8" s="23">
        <v>2009</v>
      </c>
      <c r="B8" s="195">
        <v>0.007</v>
      </c>
      <c r="C8" s="137">
        <v>-0.037</v>
      </c>
      <c r="D8" s="142">
        <v>-0.049</v>
      </c>
    </row>
    <row r="9" spans="1:4" ht="15">
      <c r="A9" s="23">
        <v>2010</v>
      </c>
      <c r="B9" s="195">
        <v>0.05</v>
      </c>
      <c r="C9" s="137">
        <v>0.011</v>
      </c>
      <c r="D9" s="142">
        <v>0.036</v>
      </c>
    </row>
    <row r="10" spans="1:4" ht="15">
      <c r="A10" s="23">
        <v>2011</v>
      </c>
      <c r="B10" s="195">
        <v>0.028</v>
      </c>
      <c r="C10" s="137">
        <v>0.001</v>
      </c>
      <c r="D10" s="142">
        <v>-0.008</v>
      </c>
    </row>
    <row r="11" spans="1:4" ht="15">
      <c r="A11" s="23">
        <v>2012</v>
      </c>
      <c r="B11" s="195">
        <v>0.045</v>
      </c>
      <c r="C11" s="137">
        <v>0.005</v>
      </c>
      <c r="D11" s="142">
        <v>-0.058</v>
      </c>
    </row>
    <row r="12" spans="1:4" ht="15">
      <c r="A12" s="23">
        <v>2013</v>
      </c>
      <c r="B12" s="195">
        <v>0.026</v>
      </c>
      <c r="C12" s="137">
        <v>-0.012</v>
      </c>
      <c r="D12" s="142">
        <v>-0.04</v>
      </c>
    </row>
    <row r="13" spans="1:4" ht="15">
      <c r="A13" s="23">
        <v>2014</v>
      </c>
      <c r="B13" s="195">
        <v>0.024</v>
      </c>
      <c r="C13" s="137">
        <v>-0.01</v>
      </c>
      <c r="D13" s="142">
        <v>-0.028</v>
      </c>
    </row>
    <row r="14" spans="1:4" ht="15">
      <c r="A14" s="23">
        <v>2015</v>
      </c>
      <c r="B14" s="195">
        <v>-0.002</v>
      </c>
      <c r="C14" s="142">
        <v>-0.011</v>
      </c>
      <c r="D14" s="142">
        <v>-0.05</v>
      </c>
    </row>
    <row r="15" spans="1:4" ht="15">
      <c r="A15" s="23">
        <v>2016</v>
      </c>
      <c r="B15" s="195">
        <v>-0.029</v>
      </c>
      <c r="C15" s="142">
        <v>-0.031</v>
      </c>
      <c r="D15" s="142">
        <v>-0.063</v>
      </c>
    </row>
    <row r="16" spans="1:4" ht="15">
      <c r="A16" s="23">
        <v>2017</v>
      </c>
      <c r="B16" s="196">
        <v>-0.014</v>
      </c>
      <c r="C16" s="142">
        <v>-0.031</v>
      </c>
      <c r="D16" s="140">
        <v>-0.048</v>
      </c>
    </row>
    <row r="17" spans="1:4" ht="15">
      <c r="A17" s="139">
        <v>2018</v>
      </c>
      <c r="B17" s="337">
        <v>-0.001</v>
      </c>
      <c r="C17" s="338"/>
      <c r="D17" s="141">
        <v>-0.01</v>
      </c>
    </row>
    <row r="18" ht="15">
      <c r="B18" s="124"/>
    </row>
  </sheetData>
  <sheetProtection/>
  <mergeCells count="2">
    <mergeCell ref="B3:D3"/>
    <mergeCell ref="B17:C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32.140625" style="0" customWidth="1"/>
    <col min="3" max="3" width="25.57421875" style="0" customWidth="1"/>
  </cols>
  <sheetData>
    <row r="1" ht="15">
      <c r="A1" s="1" t="s">
        <v>212</v>
      </c>
    </row>
    <row r="3" spans="1:3" ht="15">
      <c r="A3" s="13" t="s">
        <v>24</v>
      </c>
      <c r="B3" s="13" t="s">
        <v>144</v>
      </c>
      <c r="C3" s="13" t="s">
        <v>163</v>
      </c>
    </row>
    <row r="4" spans="1:3" ht="15">
      <c r="A4" s="22">
        <v>1</v>
      </c>
      <c r="B4" s="31" t="s">
        <v>145</v>
      </c>
      <c r="C4" s="280">
        <v>0.883381131414282</v>
      </c>
    </row>
    <row r="5" spans="1:3" ht="15">
      <c r="A5" s="23">
        <v>2</v>
      </c>
      <c r="B5" s="32" t="s">
        <v>146</v>
      </c>
      <c r="C5" s="281">
        <v>0.871026915056656</v>
      </c>
    </row>
    <row r="6" spans="1:3" ht="15">
      <c r="A6" s="23">
        <v>3</v>
      </c>
      <c r="B6" s="32" t="s">
        <v>147</v>
      </c>
      <c r="C6" s="281">
        <v>0.822602108584543</v>
      </c>
    </row>
    <row r="7" spans="1:3" ht="15">
      <c r="A7" s="23">
        <v>4</v>
      </c>
      <c r="B7" s="32" t="s">
        <v>148</v>
      </c>
      <c r="C7" s="281">
        <v>0.93718204322988</v>
      </c>
    </row>
    <row r="8" spans="1:3" ht="15">
      <c r="A8" s="23">
        <v>5</v>
      </c>
      <c r="B8" s="32" t="s">
        <v>149</v>
      </c>
      <c r="C8" s="281">
        <v>0.878926164176696</v>
      </c>
    </row>
    <row r="9" spans="1:3" ht="15">
      <c r="A9" s="23">
        <v>6</v>
      </c>
      <c r="B9" s="32" t="s">
        <v>150</v>
      </c>
      <c r="C9" s="281">
        <v>0.838056912878476</v>
      </c>
    </row>
    <row r="10" spans="1:3" ht="15">
      <c r="A10" s="23">
        <v>7</v>
      </c>
      <c r="B10" s="32" t="s">
        <v>151</v>
      </c>
      <c r="C10" s="281">
        <v>0.755671504765585</v>
      </c>
    </row>
    <row r="11" spans="1:3" ht="15">
      <c r="A11" s="23">
        <v>8</v>
      </c>
      <c r="B11" s="32" t="s">
        <v>152</v>
      </c>
      <c r="C11" s="281">
        <v>1.04001412461361</v>
      </c>
    </row>
    <row r="12" spans="1:3" ht="15">
      <c r="A12" s="23">
        <v>9</v>
      </c>
      <c r="B12" s="32" t="s">
        <v>153</v>
      </c>
      <c r="C12" s="281">
        <v>0.861558377981191</v>
      </c>
    </row>
    <row r="13" spans="1:3" ht="15">
      <c r="A13" s="23">
        <v>10</v>
      </c>
      <c r="B13" s="32" t="s">
        <v>154</v>
      </c>
      <c r="C13" s="281">
        <v>0.997404271081662</v>
      </c>
    </row>
    <row r="14" spans="1:3" ht="15">
      <c r="A14" s="23">
        <v>11</v>
      </c>
      <c r="B14" s="32" t="s">
        <v>155</v>
      </c>
      <c r="C14" s="281">
        <v>1.0219403368866</v>
      </c>
    </row>
    <row r="15" spans="1:3" ht="15">
      <c r="A15" s="23">
        <v>12</v>
      </c>
      <c r="B15" s="32" t="s">
        <v>156</v>
      </c>
      <c r="C15" s="281">
        <v>1.08256924541838</v>
      </c>
    </row>
    <row r="16" spans="1:3" ht="15">
      <c r="A16" s="23">
        <v>13</v>
      </c>
      <c r="B16" s="32" t="s">
        <v>157</v>
      </c>
      <c r="C16" s="281">
        <v>1.0812305550382</v>
      </c>
    </row>
    <row r="17" spans="1:3" ht="15">
      <c r="A17" s="23">
        <v>14</v>
      </c>
      <c r="B17" s="32" t="s">
        <v>158</v>
      </c>
      <c r="C17" s="281">
        <v>1.07954760863701</v>
      </c>
    </row>
    <row r="18" spans="1:3" ht="15">
      <c r="A18" s="23">
        <v>15</v>
      </c>
      <c r="B18" s="32" t="s">
        <v>159</v>
      </c>
      <c r="C18" s="281">
        <v>1.3212848402221</v>
      </c>
    </row>
    <row r="19" spans="1:3" ht="15">
      <c r="A19" s="23">
        <v>16</v>
      </c>
      <c r="B19" s="32" t="s">
        <v>160</v>
      </c>
      <c r="C19" s="281">
        <v>1.1388609709508</v>
      </c>
    </row>
    <row r="20" spans="1:3" ht="15">
      <c r="A20" s="23">
        <v>17</v>
      </c>
      <c r="B20" s="32" t="s">
        <v>161</v>
      </c>
      <c r="C20" s="281">
        <v>1.12086232444992</v>
      </c>
    </row>
    <row r="21" spans="1:3" ht="15">
      <c r="A21" s="23">
        <v>18</v>
      </c>
      <c r="B21" s="32" t="s">
        <v>162</v>
      </c>
      <c r="C21" s="281">
        <v>0.962933191464473</v>
      </c>
    </row>
    <row r="22" spans="1:3" ht="15">
      <c r="A22" s="35">
        <v>19</v>
      </c>
      <c r="B22" s="33" t="s">
        <v>23</v>
      </c>
      <c r="C22" s="282">
        <v>0.867335964789117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421875" style="0" customWidth="1"/>
    <col min="2" max="2" width="55.7109375" style="0" customWidth="1"/>
  </cols>
  <sheetData>
    <row r="1" spans="1:2" ht="15">
      <c r="A1" s="1" t="s">
        <v>213</v>
      </c>
      <c r="B1" s="122"/>
    </row>
    <row r="2" spans="1:2" ht="15">
      <c r="A2" s="122"/>
      <c r="B2" s="122"/>
    </row>
    <row r="3" spans="1:2" ht="15">
      <c r="A3" s="13" t="s">
        <v>62</v>
      </c>
      <c r="B3" s="13" t="s">
        <v>184</v>
      </c>
    </row>
    <row r="4" spans="1:2" s="122" customFormat="1" ht="15">
      <c r="A4" s="175">
        <v>1998</v>
      </c>
      <c r="B4" s="193">
        <v>0.08</v>
      </c>
    </row>
    <row r="5" spans="1:2" s="122" customFormat="1" ht="15">
      <c r="A5" s="138">
        <f aca="true" t="shared" si="0" ref="A5:A22">A4+1</f>
        <v>1999</v>
      </c>
      <c r="B5" s="194">
        <v>0.09</v>
      </c>
    </row>
    <row r="6" spans="1:2" s="122" customFormat="1" ht="15">
      <c r="A6" s="138">
        <f t="shared" si="0"/>
        <v>2000</v>
      </c>
      <c r="B6" s="194">
        <v>0.1</v>
      </c>
    </row>
    <row r="7" spans="1:2" s="122" customFormat="1" ht="15">
      <c r="A7" s="138">
        <f t="shared" si="0"/>
        <v>2001</v>
      </c>
      <c r="B7" s="194">
        <v>0.09</v>
      </c>
    </row>
    <row r="8" spans="1:2" s="122" customFormat="1" ht="15">
      <c r="A8" s="138">
        <f t="shared" si="0"/>
        <v>2002</v>
      </c>
      <c r="B8" s="194">
        <v>0.1</v>
      </c>
    </row>
    <row r="9" spans="1:2" s="122" customFormat="1" ht="15">
      <c r="A9" s="138">
        <f t="shared" si="0"/>
        <v>2003</v>
      </c>
      <c r="B9" s="194">
        <v>0.1</v>
      </c>
    </row>
    <row r="10" spans="1:2" s="122" customFormat="1" ht="15">
      <c r="A10" s="138">
        <f t="shared" si="0"/>
        <v>2004</v>
      </c>
      <c r="B10" s="194">
        <v>0.1</v>
      </c>
    </row>
    <row r="11" spans="1:2" ht="15">
      <c r="A11" s="138">
        <f t="shared" si="0"/>
        <v>2005</v>
      </c>
      <c r="B11" s="194">
        <v>0.09</v>
      </c>
    </row>
    <row r="12" spans="1:2" ht="15">
      <c r="A12" s="138">
        <f t="shared" si="0"/>
        <v>2006</v>
      </c>
      <c r="B12" s="194">
        <v>0.09</v>
      </c>
    </row>
    <row r="13" spans="1:2" ht="15">
      <c r="A13" s="138">
        <f t="shared" si="0"/>
        <v>2007</v>
      </c>
      <c r="B13" s="194">
        <v>0.09</v>
      </c>
    </row>
    <row r="14" spans="1:2" ht="15">
      <c r="A14" s="138">
        <f t="shared" si="0"/>
        <v>2008</v>
      </c>
      <c r="B14" s="194">
        <v>0.1</v>
      </c>
    </row>
    <row r="15" spans="1:2" ht="15">
      <c r="A15" s="138">
        <f t="shared" si="0"/>
        <v>2009</v>
      </c>
      <c r="B15" s="194">
        <v>0.12</v>
      </c>
    </row>
    <row r="16" spans="1:2" ht="15">
      <c r="A16" s="138">
        <f t="shared" si="0"/>
        <v>2010</v>
      </c>
      <c r="B16" s="194">
        <v>0.12</v>
      </c>
    </row>
    <row r="17" spans="1:2" ht="15">
      <c r="A17" s="138">
        <f t="shared" si="0"/>
        <v>2011</v>
      </c>
      <c r="B17" s="194">
        <v>0.12</v>
      </c>
    </row>
    <row r="18" spans="1:2" ht="15">
      <c r="A18" s="138">
        <f t="shared" si="0"/>
        <v>2012</v>
      </c>
      <c r="B18" s="194">
        <v>0.13</v>
      </c>
    </row>
    <row r="19" spans="1:2" ht="15">
      <c r="A19" s="138">
        <f t="shared" si="0"/>
        <v>2013</v>
      </c>
      <c r="B19" s="194">
        <v>0.15</v>
      </c>
    </row>
    <row r="20" spans="1:2" ht="15">
      <c r="A20" s="138">
        <f t="shared" si="0"/>
        <v>2014</v>
      </c>
      <c r="B20" s="194">
        <v>0.15</v>
      </c>
    </row>
    <row r="21" spans="1:2" ht="15">
      <c r="A21" s="138">
        <f t="shared" si="0"/>
        <v>2015</v>
      </c>
      <c r="B21" s="194">
        <v>0.16</v>
      </c>
    </row>
    <row r="22" spans="1:2" s="122" customFormat="1" ht="15">
      <c r="A22" s="138">
        <f t="shared" si="0"/>
        <v>2016</v>
      </c>
      <c r="B22" s="194">
        <v>0.17</v>
      </c>
    </row>
    <row r="23" spans="1:2" ht="15">
      <c r="A23" s="139" t="s">
        <v>290</v>
      </c>
      <c r="B23" s="197">
        <v>0.18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5" width="22.57421875" style="0" customWidth="1"/>
  </cols>
  <sheetData>
    <row r="1" ht="15">
      <c r="A1" s="1" t="s">
        <v>223</v>
      </c>
    </row>
    <row r="3" spans="1:5" ht="15">
      <c r="A3" s="191" t="s">
        <v>62</v>
      </c>
      <c r="B3" s="191" t="s">
        <v>224</v>
      </c>
      <c r="C3" s="191" t="s">
        <v>23</v>
      </c>
      <c r="D3" s="25" t="s">
        <v>150</v>
      </c>
      <c r="E3" s="25" t="s">
        <v>289</v>
      </c>
    </row>
    <row r="4" spans="1:5" ht="15">
      <c r="A4" s="23">
        <v>2000</v>
      </c>
      <c r="B4" s="283">
        <v>0.09043046846641319</v>
      </c>
      <c r="C4" s="283">
        <v>0.07450727620516531</v>
      </c>
      <c r="D4" s="148">
        <v>0.0814</v>
      </c>
      <c r="E4" s="284">
        <v>0.06387741595170733</v>
      </c>
    </row>
    <row r="5" spans="1:5" ht="15">
      <c r="A5" s="23">
        <f aca="true" t="shared" si="0" ref="A5:A20">A4+1</f>
        <v>2001</v>
      </c>
      <c r="B5" s="284">
        <v>0.09402635940669866</v>
      </c>
      <c r="C5" s="284">
        <v>0.0797291788827539</v>
      </c>
      <c r="D5" s="148">
        <v>0.0854</v>
      </c>
      <c r="E5" s="284">
        <v>0.05970483066159451</v>
      </c>
    </row>
    <row r="6" spans="1:5" ht="15">
      <c r="A6" s="23">
        <f t="shared" si="0"/>
        <v>2002</v>
      </c>
      <c r="B6" s="284">
        <v>0.09590589643727822</v>
      </c>
      <c r="C6" s="284">
        <v>0.08463932328341027</v>
      </c>
      <c r="D6" s="148">
        <v>0.0884</v>
      </c>
      <c r="E6" s="284">
        <v>0.062185516121945214</v>
      </c>
    </row>
    <row r="7" spans="1:5" ht="15">
      <c r="A7" s="23">
        <f t="shared" si="0"/>
        <v>2003</v>
      </c>
      <c r="B7" s="284">
        <v>0.10358666291350217</v>
      </c>
      <c r="C7" s="284">
        <v>0.09041763919270432</v>
      </c>
      <c r="D7" s="148">
        <v>0.0894</v>
      </c>
      <c r="E7" s="284">
        <v>0.06288972864558849</v>
      </c>
    </row>
    <row r="8" spans="1:5" ht="15">
      <c r="A8" s="23">
        <f t="shared" si="0"/>
        <v>2004</v>
      </c>
      <c r="B8" s="284">
        <v>0.1047037692057104</v>
      </c>
      <c r="C8" s="284">
        <v>0.08858700833006748</v>
      </c>
      <c r="D8" s="148">
        <v>0.0882</v>
      </c>
      <c r="E8" s="284">
        <v>0.06164580063598601</v>
      </c>
    </row>
    <row r="9" spans="1:5" ht="15">
      <c r="A9" s="23">
        <f t="shared" si="0"/>
        <v>2005</v>
      </c>
      <c r="B9" s="284">
        <v>0.07982832275231284</v>
      </c>
      <c r="C9" s="284">
        <v>0.06576802005320731</v>
      </c>
      <c r="D9" s="148">
        <v>0.0739</v>
      </c>
      <c r="E9" s="284">
        <v>0.04465062775755465</v>
      </c>
    </row>
    <row r="10" spans="1:5" ht="15">
      <c r="A10" s="23">
        <f t="shared" si="0"/>
        <v>2006</v>
      </c>
      <c r="B10" s="284">
        <v>0.07862498119465261</v>
      </c>
      <c r="C10" s="284">
        <v>0.0599816897999558</v>
      </c>
      <c r="D10" s="148">
        <v>0.0651</v>
      </c>
      <c r="E10" s="284">
        <v>0.049199515462962626</v>
      </c>
    </row>
    <row r="11" spans="1:5" ht="15">
      <c r="A11" s="23">
        <f t="shared" si="0"/>
        <v>2007</v>
      </c>
      <c r="B11" s="284">
        <v>0.0849762991132253</v>
      </c>
      <c r="C11" s="284">
        <v>0.06425660284726542</v>
      </c>
      <c r="D11" s="148">
        <v>0.0751</v>
      </c>
      <c r="E11" s="284">
        <v>0.04862970880339745</v>
      </c>
    </row>
    <row r="12" spans="1:5" ht="15">
      <c r="A12" s="23">
        <f t="shared" si="0"/>
        <v>2008</v>
      </c>
      <c r="B12" s="284">
        <v>0.08904889580024059</v>
      </c>
      <c r="C12" s="284">
        <v>0.06964618399182461</v>
      </c>
      <c r="D12" s="148">
        <v>0.0755</v>
      </c>
      <c r="E12" s="284">
        <v>0.04859386991276876</v>
      </c>
    </row>
    <row r="13" spans="1:5" ht="15">
      <c r="A13" s="23">
        <f t="shared" si="0"/>
        <v>2009</v>
      </c>
      <c r="B13" s="284">
        <v>0.10604748473217081</v>
      </c>
      <c r="C13" s="284">
        <v>0.07295854600082502</v>
      </c>
      <c r="D13" s="148">
        <v>0.082</v>
      </c>
      <c r="E13" s="284">
        <v>0.05773741085323837</v>
      </c>
    </row>
    <row r="14" spans="1:5" ht="15">
      <c r="A14" s="23">
        <f t="shared" si="0"/>
        <v>2010</v>
      </c>
      <c r="B14" s="284">
        <v>0.11625047784306407</v>
      </c>
      <c r="C14" s="284">
        <v>0.09202146295227531</v>
      </c>
      <c r="D14" s="148">
        <v>0.0818</v>
      </c>
      <c r="E14" s="284">
        <v>0.06302900574178989</v>
      </c>
    </row>
    <row r="15" spans="1:5" ht="15">
      <c r="A15" s="23">
        <f t="shared" si="0"/>
        <v>2011</v>
      </c>
      <c r="B15" s="284">
        <v>0.11261253615606974</v>
      </c>
      <c r="C15" s="284">
        <v>0.08506994005138453</v>
      </c>
      <c r="D15" s="148">
        <v>0.0821</v>
      </c>
      <c r="E15" s="284">
        <v>0.05935830902685708</v>
      </c>
    </row>
    <row r="16" spans="1:5" ht="15">
      <c r="A16" s="23">
        <f t="shared" si="0"/>
        <v>2012</v>
      </c>
      <c r="B16" s="284">
        <v>0.1252293481240905</v>
      </c>
      <c r="C16" s="284">
        <v>0.08766368022053755</v>
      </c>
      <c r="D16" s="148">
        <v>0.0773</v>
      </c>
      <c r="E16" s="284">
        <v>0.061490092856620604</v>
      </c>
    </row>
    <row r="17" spans="1:5" ht="15">
      <c r="A17" s="23">
        <f t="shared" si="0"/>
        <v>2013</v>
      </c>
      <c r="B17" s="284">
        <v>0.14891446247988055</v>
      </c>
      <c r="C17" s="284">
        <v>0.11761450117614501</v>
      </c>
      <c r="D17" s="148">
        <v>0.0912</v>
      </c>
      <c r="E17" s="284">
        <v>0.07017209765622512</v>
      </c>
    </row>
    <row r="18" spans="1:5" ht="15">
      <c r="A18" s="23">
        <f t="shared" si="0"/>
        <v>2014</v>
      </c>
      <c r="B18" s="284">
        <v>0.15618395099861346</v>
      </c>
      <c r="C18" s="284">
        <v>0.12444214403902858</v>
      </c>
      <c r="D18" s="148">
        <v>0.0874</v>
      </c>
      <c r="E18" s="284">
        <v>0.0712032724388742</v>
      </c>
    </row>
    <row r="19" spans="1:5" ht="15">
      <c r="A19" s="23">
        <f t="shared" si="0"/>
        <v>2015</v>
      </c>
      <c r="B19" s="284">
        <v>0.1617856437819843</v>
      </c>
      <c r="C19" s="284">
        <v>0.12220927359077853</v>
      </c>
      <c r="D19" s="148">
        <v>0.0804</v>
      </c>
      <c r="E19" s="284">
        <v>0.06788243860462037</v>
      </c>
    </row>
    <row r="20" spans="1:5" ht="15">
      <c r="A20" s="23">
        <f t="shared" si="0"/>
        <v>2016</v>
      </c>
      <c r="B20" s="284">
        <v>0.16657041122524333</v>
      </c>
      <c r="C20" s="284">
        <v>0.12113862219976419</v>
      </c>
      <c r="D20" s="148">
        <v>0.0806</v>
      </c>
      <c r="E20" s="284">
        <v>0.06597012663651636</v>
      </c>
    </row>
    <row r="21" spans="1:5" ht="15">
      <c r="A21" s="35" t="s">
        <v>290</v>
      </c>
      <c r="B21" s="285">
        <v>0.1894653354483531</v>
      </c>
      <c r="C21" s="285">
        <v>0.1391656288916563</v>
      </c>
      <c r="D21" s="286">
        <v>0.0723</v>
      </c>
      <c r="E21" s="285">
        <v>0.06718717616800361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53.8515625" style="0" customWidth="1"/>
  </cols>
  <sheetData>
    <row r="1" ht="15">
      <c r="A1" s="1" t="s">
        <v>215</v>
      </c>
    </row>
    <row r="3" spans="1:2" ht="15">
      <c r="A3" s="13" t="s">
        <v>110</v>
      </c>
      <c r="B3" s="13" t="s">
        <v>111</v>
      </c>
    </row>
    <row r="4" spans="1:2" ht="15">
      <c r="A4" s="9" t="s">
        <v>76</v>
      </c>
      <c r="B4" s="22">
        <v>67</v>
      </c>
    </row>
    <row r="5" spans="1:2" ht="15">
      <c r="A5" s="48" t="s">
        <v>89</v>
      </c>
      <c r="B5" s="23">
        <v>118</v>
      </c>
    </row>
    <row r="6" spans="1:2" ht="15">
      <c r="A6" s="48" t="s">
        <v>63</v>
      </c>
      <c r="B6" s="23">
        <v>125</v>
      </c>
    </row>
    <row r="7" spans="1:2" ht="15">
      <c r="A7" s="48" t="s">
        <v>64</v>
      </c>
      <c r="B7" s="23">
        <v>129</v>
      </c>
    </row>
    <row r="8" spans="1:2" ht="15">
      <c r="A8" s="48" t="s">
        <v>71</v>
      </c>
      <c r="B8" s="23">
        <v>150</v>
      </c>
    </row>
    <row r="9" spans="1:2" ht="15">
      <c r="A9" s="48" t="s">
        <v>69</v>
      </c>
      <c r="B9" s="23">
        <v>156</v>
      </c>
    </row>
    <row r="10" spans="1:2" ht="15">
      <c r="A10" s="48" t="s">
        <v>66</v>
      </c>
      <c r="B10" s="23">
        <v>158</v>
      </c>
    </row>
    <row r="11" spans="1:2" ht="15">
      <c r="A11" s="48" t="s">
        <v>102</v>
      </c>
      <c r="B11" s="23">
        <v>163</v>
      </c>
    </row>
    <row r="12" spans="1:2" ht="15">
      <c r="A12" s="48" t="s">
        <v>91</v>
      </c>
      <c r="B12" s="23">
        <v>165</v>
      </c>
    </row>
    <row r="13" spans="1:2" ht="15">
      <c r="A13" s="48" t="s">
        <v>90</v>
      </c>
      <c r="B13" s="23">
        <v>168</v>
      </c>
    </row>
    <row r="14" spans="1:2" ht="15">
      <c r="A14" s="48" t="s">
        <v>65</v>
      </c>
      <c r="B14" s="23">
        <v>187</v>
      </c>
    </row>
    <row r="15" spans="1:2" ht="15">
      <c r="A15" s="48" t="s">
        <v>74</v>
      </c>
      <c r="B15" s="23">
        <v>190</v>
      </c>
    </row>
    <row r="16" spans="1:2" ht="15">
      <c r="A16" s="48" t="s">
        <v>68</v>
      </c>
      <c r="B16" s="23">
        <v>203</v>
      </c>
    </row>
    <row r="17" spans="1:2" ht="15">
      <c r="A17" s="48" t="s">
        <v>73</v>
      </c>
      <c r="B17" s="23">
        <v>205</v>
      </c>
    </row>
    <row r="18" spans="1:2" ht="15">
      <c r="A18" s="48" t="s">
        <v>67</v>
      </c>
      <c r="B18" s="23">
        <v>218</v>
      </c>
    </row>
    <row r="19" spans="1:2" ht="15">
      <c r="A19" s="48" t="s">
        <v>87</v>
      </c>
      <c r="B19" s="23">
        <v>225</v>
      </c>
    </row>
    <row r="20" spans="1:2" ht="15">
      <c r="A20" s="48" t="s">
        <v>72</v>
      </c>
      <c r="B20" s="23">
        <v>227</v>
      </c>
    </row>
    <row r="21" spans="1:2" ht="15">
      <c r="A21" s="48" t="s">
        <v>83</v>
      </c>
      <c r="B21" s="23">
        <v>255</v>
      </c>
    </row>
    <row r="22" spans="1:2" ht="15">
      <c r="A22" s="48" t="s">
        <v>85</v>
      </c>
      <c r="B22" s="23">
        <v>258</v>
      </c>
    </row>
    <row r="23" spans="1:2" ht="15">
      <c r="A23" s="48" t="s">
        <v>84</v>
      </c>
      <c r="B23" s="23">
        <v>276</v>
      </c>
    </row>
    <row r="24" spans="1:2" ht="15">
      <c r="A24" s="48" t="s">
        <v>106</v>
      </c>
      <c r="B24" s="23">
        <v>281</v>
      </c>
    </row>
    <row r="25" spans="1:2" ht="15">
      <c r="A25" s="48" t="s">
        <v>105</v>
      </c>
      <c r="B25" s="23">
        <v>288</v>
      </c>
    </row>
    <row r="26" spans="1:2" ht="15">
      <c r="A26" s="48" t="s">
        <v>82</v>
      </c>
      <c r="B26" s="23">
        <v>289</v>
      </c>
    </row>
    <row r="27" spans="1:4" ht="15">
      <c r="A27" s="48" t="s">
        <v>86</v>
      </c>
      <c r="B27" s="23">
        <v>299</v>
      </c>
      <c r="C27" s="128"/>
      <c r="D27" s="128"/>
    </row>
    <row r="28" spans="1:2" ht="15">
      <c r="A28" s="48" t="s">
        <v>79</v>
      </c>
      <c r="B28" s="23">
        <v>310</v>
      </c>
    </row>
    <row r="29" spans="1:2" ht="15">
      <c r="A29" s="48" t="s">
        <v>78</v>
      </c>
      <c r="B29" s="23">
        <v>314</v>
      </c>
    </row>
    <row r="30" spans="1:2" ht="15">
      <c r="A30" s="48" t="s">
        <v>80</v>
      </c>
      <c r="B30" s="23">
        <v>320</v>
      </c>
    </row>
    <row r="31" spans="1:2" ht="15">
      <c r="A31" s="48" t="s">
        <v>70</v>
      </c>
      <c r="B31" s="23">
        <v>332</v>
      </c>
    </row>
    <row r="32" spans="1:2" ht="15">
      <c r="A32" s="48" t="s">
        <v>108</v>
      </c>
      <c r="B32" s="23">
        <v>333</v>
      </c>
    </row>
    <row r="33" spans="1:2" ht="15">
      <c r="A33" s="48" t="s">
        <v>93</v>
      </c>
      <c r="B33" s="23">
        <v>340</v>
      </c>
    </row>
    <row r="34" spans="1:2" ht="15">
      <c r="A34" s="48" t="s">
        <v>75</v>
      </c>
      <c r="B34" s="23">
        <v>345</v>
      </c>
    </row>
    <row r="35" spans="1:2" ht="15">
      <c r="A35" s="48" t="s">
        <v>77</v>
      </c>
      <c r="B35" s="23">
        <v>355</v>
      </c>
    </row>
    <row r="36" spans="1:2" ht="15">
      <c r="A36" s="48" t="s">
        <v>96</v>
      </c>
      <c r="B36" s="23">
        <v>356</v>
      </c>
    </row>
    <row r="37" spans="1:2" ht="15">
      <c r="A37" s="48" t="s">
        <v>100</v>
      </c>
      <c r="B37" s="23">
        <v>362</v>
      </c>
    </row>
    <row r="38" spans="1:2" ht="15">
      <c r="A38" s="48" t="s">
        <v>81</v>
      </c>
      <c r="B38" s="23">
        <v>407</v>
      </c>
    </row>
    <row r="39" spans="1:2" ht="15">
      <c r="A39" s="48" t="s">
        <v>103</v>
      </c>
      <c r="B39" s="23">
        <v>409</v>
      </c>
    </row>
    <row r="40" spans="1:2" ht="15">
      <c r="A40" s="48" t="s">
        <v>88</v>
      </c>
      <c r="B40" s="23">
        <v>410</v>
      </c>
    </row>
    <row r="41" spans="1:2" ht="15">
      <c r="A41" s="48" t="s">
        <v>97</v>
      </c>
      <c r="B41" s="23">
        <v>415</v>
      </c>
    </row>
    <row r="42" spans="1:2" ht="15">
      <c r="A42" s="48" t="s">
        <v>99</v>
      </c>
      <c r="B42" s="23">
        <v>419</v>
      </c>
    </row>
    <row r="43" spans="1:2" ht="15">
      <c r="A43" s="48" t="s">
        <v>95</v>
      </c>
      <c r="B43" s="23">
        <v>423</v>
      </c>
    </row>
    <row r="44" spans="1:2" ht="15">
      <c r="A44" s="48" t="s">
        <v>92</v>
      </c>
      <c r="B44" s="23">
        <v>425</v>
      </c>
    </row>
    <row r="45" spans="1:2" ht="15">
      <c r="A45" s="48" t="s">
        <v>98</v>
      </c>
      <c r="B45" s="23">
        <v>467</v>
      </c>
    </row>
    <row r="46" spans="1:2" ht="15">
      <c r="A46" s="48" t="s">
        <v>101</v>
      </c>
      <c r="B46" s="23">
        <v>481</v>
      </c>
    </row>
    <row r="47" spans="1:2" ht="15">
      <c r="A47" s="48" t="s">
        <v>104</v>
      </c>
      <c r="B47" s="23">
        <v>494</v>
      </c>
    </row>
    <row r="48" spans="1:2" ht="15">
      <c r="A48" s="48" t="s">
        <v>109</v>
      </c>
      <c r="B48" s="23">
        <v>502</v>
      </c>
    </row>
    <row r="49" spans="1:2" ht="15">
      <c r="A49" s="48" t="s">
        <v>94</v>
      </c>
      <c r="B49" s="23">
        <v>551</v>
      </c>
    </row>
    <row r="50" spans="1:2" ht="15">
      <c r="A50" s="21" t="s">
        <v>107</v>
      </c>
      <c r="B50" s="21">
        <v>774</v>
      </c>
    </row>
    <row r="52" ht="15">
      <c r="A52" s="111"/>
    </row>
    <row r="53" ht="15">
      <c r="A53" s="1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2" customWidth="1"/>
    <col min="2" max="2" width="42.00390625" style="2" customWidth="1"/>
    <col min="3" max="16384" width="9.140625" style="2" customWidth="1"/>
  </cols>
  <sheetData>
    <row r="1" ht="15">
      <c r="A1" s="1" t="s">
        <v>187</v>
      </c>
    </row>
    <row r="3" spans="1:2" ht="15">
      <c r="A3" s="63" t="s">
        <v>0</v>
      </c>
      <c r="B3" s="64" t="s">
        <v>130</v>
      </c>
    </row>
    <row r="4" spans="1:2" ht="15">
      <c r="A4" s="5">
        <v>1995</v>
      </c>
      <c r="B4" s="59">
        <v>5.7</v>
      </c>
    </row>
    <row r="5" spans="1:2" s="10" customFormat="1" ht="15">
      <c r="A5" s="5">
        <v>1996</v>
      </c>
      <c r="B5" s="59">
        <v>5.9</v>
      </c>
    </row>
    <row r="6" spans="1:2" s="10" customFormat="1" ht="15">
      <c r="A6" s="5">
        <v>1997</v>
      </c>
      <c r="B6" s="59">
        <v>6.4</v>
      </c>
    </row>
    <row r="7" spans="1:2" s="10" customFormat="1" ht="15">
      <c r="A7" s="5">
        <v>1998</v>
      </c>
      <c r="B7" s="59">
        <v>6.6</v>
      </c>
    </row>
    <row r="8" spans="1:2" ht="15">
      <c r="A8" s="5">
        <v>1999</v>
      </c>
      <c r="B8" s="59">
        <v>7.1</v>
      </c>
    </row>
    <row r="9" spans="1:2" s="10" customFormat="1" ht="15">
      <c r="A9" s="5">
        <v>2000</v>
      </c>
      <c r="B9" s="59">
        <v>9.1</v>
      </c>
    </row>
    <row r="10" spans="1:2" s="10" customFormat="1" ht="15">
      <c r="A10" s="5">
        <v>2001</v>
      </c>
      <c r="B10" s="59">
        <v>12</v>
      </c>
    </row>
    <row r="11" spans="1:2" ht="15">
      <c r="A11" s="5">
        <v>2002</v>
      </c>
      <c r="B11" s="59">
        <v>15.6</v>
      </c>
    </row>
    <row r="12" spans="1:2" s="10" customFormat="1" ht="15">
      <c r="A12" s="5">
        <v>2003</v>
      </c>
      <c r="B12" s="59">
        <v>21.4</v>
      </c>
    </row>
    <row r="13" spans="1:2" ht="15">
      <c r="A13" s="5">
        <v>2004</v>
      </c>
      <c r="B13" s="59">
        <v>23.5</v>
      </c>
    </row>
    <row r="14" spans="1:2" s="10" customFormat="1" ht="15">
      <c r="A14" s="5">
        <v>2005</v>
      </c>
      <c r="B14" s="59">
        <v>21.3</v>
      </c>
    </row>
    <row r="15" spans="1:2" ht="15">
      <c r="A15" s="5">
        <v>2006</v>
      </c>
      <c r="B15" s="59">
        <v>16.4</v>
      </c>
    </row>
    <row r="16" spans="1:2" s="10" customFormat="1" ht="15">
      <c r="A16" s="5">
        <v>2007</v>
      </c>
      <c r="B16" s="59">
        <v>13</v>
      </c>
    </row>
    <row r="17" spans="1:2" ht="15">
      <c r="A17" s="5">
        <v>2008</v>
      </c>
      <c r="B17" s="59">
        <v>10.6</v>
      </c>
    </row>
    <row r="18" spans="1:2" s="10" customFormat="1" ht="15">
      <c r="A18" s="5">
        <v>2009</v>
      </c>
      <c r="B18" s="59">
        <v>8.8</v>
      </c>
    </row>
    <row r="19" spans="1:2" ht="15">
      <c r="A19" s="5">
        <v>2010</v>
      </c>
      <c r="B19" s="59">
        <v>9.8</v>
      </c>
    </row>
    <row r="20" spans="1:2" ht="15">
      <c r="A20" s="5">
        <v>2011</v>
      </c>
      <c r="B20" s="59">
        <v>10.8</v>
      </c>
    </row>
    <row r="21" spans="1:2" ht="15">
      <c r="A21" s="5">
        <v>2012</v>
      </c>
      <c r="B21" s="59">
        <v>12.5</v>
      </c>
    </row>
    <row r="22" spans="1:2" ht="15">
      <c r="A22" s="5">
        <v>2013</v>
      </c>
      <c r="B22" s="59">
        <v>14.8</v>
      </c>
    </row>
    <row r="23" spans="1:2" ht="15">
      <c r="A23" s="5">
        <v>2014</v>
      </c>
      <c r="B23" s="59">
        <v>16.4</v>
      </c>
    </row>
    <row r="24" spans="1:2" ht="15">
      <c r="A24" s="5">
        <v>2015</v>
      </c>
      <c r="B24" s="59">
        <v>17.6</v>
      </c>
    </row>
    <row r="25" spans="1:2" ht="15">
      <c r="A25" s="5">
        <v>2016</v>
      </c>
      <c r="B25" s="59">
        <v>18.1</v>
      </c>
    </row>
    <row r="26" spans="1:2" ht="15">
      <c r="A26" s="5">
        <v>2017</v>
      </c>
      <c r="B26" s="59">
        <v>17.7</v>
      </c>
    </row>
    <row r="27" spans="1:2" ht="15">
      <c r="A27" s="180">
        <v>2018</v>
      </c>
      <c r="B27" s="181">
        <v>17</v>
      </c>
    </row>
    <row r="28" spans="1:2" ht="15">
      <c r="A28" s="6" t="s">
        <v>196</v>
      </c>
      <c r="B28" s="182">
        <v>15.7</v>
      </c>
    </row>
    <row r="29" spans="1:2" s="10" customFormat="1" ht="15">
      <c r="A29" s="2"/>
      <c r="B29" s="117"/>
    </row>
    <row r="31" spans="1:2" s="10" customFormat="1" ht="15">
      <c r="A31" s="2"/>
      <c r="B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50.7109375" style="0" customWidth="1"/>
    <col min="4" max="4" width="13.140625" style="0" customWidth="1"/>
    <col min="5" max="5" width="41.8515625" style="0" customWidth="1"/>
  </cols>
  <sheetData>
    <row r="1" ht="15">
      <c r="A1" s="1" t="s">
        <v>214</v>
      </c>
    </row>
    <row r="2" spans="2:5" ht="15">
      <c r="B2" t="s">
        <v>9</v>
      </c>
      <c r="C2" s="153"/>
      <c r="D2" s="153"/>
      <c r="E2" s="153"/>
    </row>
    <row r="3" spans="1:5" ht="15">
      <c r="A3" s="191" t="s">
        <v>62</v>
      </c>
      <c r="B3" s="191" t="s">
        <v>170</v>
      </c>
      <c r="D3" s="171"/>
      <c r="E3" s="171"/>
    </row>
    <row r="4" spans="1:5" s="122" customFormat="1" ht="15">
      <c r="A4" s="248">
        <v>1990</v>
      </c>
      <c r="B4" s="287">
        <v>9975</v>
      </c>
      <c r="D4" s="171"/>
      <c r="E4" s="171"/>
    </row>
    <row r="5" spans="1:5" s="122" customFormat="1" ht="15">
      <c r="A5" s="248">
        <v>1991</v>
      </c>
      <c r="B5" s="287">
        <v>10904</v>
      </c>
      <c r="D5" s="171"/>
      <c r="E5" s="171"/>
    </row>
    <row r="6" spans="1:5" s="122" customFormat="1" ht="15">
      <c r="A6" s="248">
        <v>1992</v>
      </c>
      <c r="B6" s="287">
        <v>11014</v>
      </c>
      <c r="D6" s="171"/>
      <c r="E6" s="171"/>
    </row>
    <row r="7" spans="1:5" ht="15">
      <c r="A7" s="23">
        <v>1993</v>
      </c>
      <c r="B7" s="288">
        <v>11998</v>
      </c>
      <c r="D7" s="174"/>
      <c r="E7" s="172"/>
    </row>
    <row r="8" spans="1:9" ht="15">
      <c r="A8" s="23">
        <f aca="true" t="shared" si="0" ref="A8:A30">A7+1</f>
        <v>1994</v>
      </c>
      <c r="B8" s="288">
        <v>12964</v>
      </c>
      <c r="D8" s="174"/>
      <c r="E8" s="173"/>
      <c r="I8" s="130"/>
    </row>
    <row r="9" spans="1:9" ht="15">
      <c r="A9" s="23">
        <f t="shared" si="0"/>
        <v>1995</v>
      </c>
      <c r="B9" s="288">
        <v>14535</v>
      </c>
      <c r="D9" s="174"/>
      <c r="E9" s="173"/>
      <c r="I9" s="130"/>
    </row>
    <row r="10" spans="1:9" ht="15">
      <c r="A10" s="23">
        <f t="shared" si="0"/>
        <v>1996</v>
      </c>
      <c r="B10" s="288">
        <v>16284</v>
      </c>
      <c r="D10" s="174"/>
      <c r="E10" s="173"/>
      <c r="I10" s="130"/>
    </row>
    <row r="11" spans="1:9" ht="15">
      <c r="A11" s="23">
        <f t="shared" si="0"/>
        <v>1997</v>
      </c>
      <c r="B11" s="288">
        <v>19335</v>
      </c>
      <c r="D11" s="174"/>
      <c r="E11" s="173"/>
      <c r="I11" s="130"/>
    </row>
    <row r="12" spans="1:9" ht="15">
      <c r="A12" s="23">
        <f t="shared" si="0"/>
        <v>1998</v>
      </c>
      <c r="B12" s="288">
        <v>21198</v>
      </c>
      <c r="D12" s="174"/>
      <c r="E12" s="173"/>
      <c r="I12" s="130"/>
    </row>
    <row r="13" spans="1:9" ht="15">
      <c r="A13" s="23">
        <f t="shared" si="0"/>
        <v>1999</v>
      </c>
      <c r="B13" s="288">
        <v>23231</v>
      </c>
      <c r="D13" s="174"/>
      <c r="E13" s="173"/>
      <c r="I13" s="130"/>
    </row>
    <row r="14" spans="1:9" s="122" customFormat="1" ht="15">
      <c r="A14" s="23">
        <v>2000</v>
      </c>
      <c r="B14" s="288">
        <v>24660</v>
      </c>
      <c r="D14" s="174"/>
      <c r="E14" s="173"/>
      <c r="I14" s="130"/>
    </row>
    <row r="15" spans="1:9" ht="15">
      <c r="A15" s="23">
        <v>2001</v>
      </c>
      <c r="B15" s="288">
        <v>27158</v>
      </c>
      <c r="D15" s="174"/>
      <c r="E15" s="173"/>
      <c r="I15" s="130"/>
    </row>
    <row r="16" spans="1:9" ht="15">
      <c r="A16" s="23">
        <f t="shared" si="0"/>
        <v>2002</v>
      </c>
      <c r="B16" s="288">
        <v>26252</v>
      </c>
      <c r="D16" s="174"/>
      <c r="E16" s="173"/>
      <c r="I16" s="129"/>
    </row>
    <row r="17" spans="1:9" ht="15">
      <c r="A17" s="23">
        <f t="shared" si="0"/>
        <v>2003</v>
      </c>
      <c r="B17" s="288">
        <v>25887</v>
      </c>
      <c r="D17" s="174"/>
      <c r="E17" s="173"/>
      <c r="I17" s="129"/>
    </row>
    <row r="18" spans="1:9" ht="15">
      <c r="A18" s="23">
        <f t="shared" si="0"/>
        <v>2004</v>
      </c>
      <c r="B18" s="288">
        <v>21118</v>
      </c>
      <c r="D18" s="174"/>
      <c r="E18" s="173"/>
      <c r="I18" s="129"/>
    </row>
    <row r="19" spans="1:9" ht="15">
      <c r="A19" s="23">
        <f t="shared" si="0"/>
        <v>2005</v>
      </c>
      <c r="B19" s="288">
        <v>19082</v>
      </c>
      <c r="D19" s="174"/>
      <c r="E19" s="173"/>
      <c r="I19" s="129"/>
    </row>
    <row r="20" spans="1:9" ht="15">
      <c r="A20" s="23">
        <f t="shared" si="0"/>
        <v>2006</v>
      </c>
      <c r="B20" s="288">
        <v>20789</v>
      </c>
      <c r="D20" s="174"/>
      <c r="E20" s="173"/>
      <c r="I20" s="129"/>
    </row>
    <row r="21" spans="1:9" ht="15">
      <c r="A21" s="23">
        <f t="shared" si="0"/>
        <v>2007</v>
      </c>
      <c r="B21" s="288">
        <v>22615</v>
      </c>
      <c r="D21" s="174"/>
      <c r="E21" s="173"/>
      <c r="I21" s="129"/>
    </row>
    <row r="22" spans="1:9" ht="15">
      <c r="A22" s="23">
        <f t="shared" si="0"/>
        <v>2008</v>
      </c>
      <c r="B22" s="288">
        <v>24720</v>
      </c>
      <c r="D22" s="174"/>
      <c r="E22" s="173"/>
      <c r="I22" s="129"/>
    </row>
    <row r="23" spans="1:9" ht="15">
      <c r="A23" s="23">
        <f t="shared" si="0"/>
        <v>2009</v>
      </c>
      <c r="B23" s="288">
        <v>25911</v>
      </c>
      <c r="D23" s="174"/>
      <c r="E23" s="173"/>
      <c r="I23" s="129"/>
    </row>
    <row r="24" spans="1:9" ht="15">
      <c r="A24" s="23">
        <f t="shared" si="0"/>
        <v>2010</v>
      </c>
      <c r="B24" s="288">
        <v>25453</v>
      </c>
      <c r="D24" s="174"/>
      <c r="E24" s="173"/>
      <c r="I24" s="129"/>
    </row>
    <row r="25" spans="1:9" ht="15">
      <c r="A25" s="23">
        <f t="shared" si="0"/>
        <v>2011</v>
      </c>
      <c r="B25" s="288">
        <v>25168</v>
      </c>
      <c r="D25" s="174"/>
      <c r="E25" s="173"/>
      <c r="I25" s="129"/>
    </row>
    <row r="26" spans="1:9" ht="15">
      <c r="A26" s="23">
        <f t="shared" si="0"/>
        <v>2012</v>
      </c>
      <c r="B26" s="288">
        <v>24769</v>
      </c>
      <c r="D26" s="174"/>
      <c r="E26" s="173"/>
      <c r="I26" s="129"/>
    </row>
    <row r="27" spans="1:9" ht="15">
      <c r="A27" s="23">
        <f t="shared" si="0"/>
        <v>2013</v>
      </c>
      <c r="B27" s="288">
        <v>24430</v>
      </c>
      <c r="D27" s="174"/>
      <c r="E27" s="173"/>
      <c r="I27" s="129"/>
    </row>
    <row r="28" spans="1:9" ht="15">
      <c r="A28" s="23">
        <f t="shared" si="0"/>
        <v>2014</v>
      </c>
      <c r="B28" s="288">
        <v>25220</v>
      </c>
      <c r="D28" s="174"/>
      <c r="E28" s="173"/>
      <c r="I28" s="129"/>
    </row>
    <row r="29" spans="1:9" ht="15">
      <c r="A29" s="23">
        <f>A28+1</f>
        <v>2015</v>
      </c>
      <c r="B29" s="288">
        <v>25492</v>
      </c>
      <c r="D29" s="174"/>
      <c r="E29" s="173"/>
      <c r="I29" s="129"/>
    </row>
    <row r="30" spans="1:9" ht="15">
      <c r="A30" s="23">
        <f t="shared" si="0"/>
        <v>2016</v>
      </c>
      <c r="B30" s="288">
        <v>24969</v>
      </c>
      <c r="D30" s="174"/>
      <c r="E30" s="173"/>
      <c r="I30" s="129"/>
    </row>
    <row r="31" spans="1:9" ht="15">
      <c r="A31" s="146">
        <v>2017</v>
      </c>
      <c r="B31" s="288">
        <v>25114</v>
      </c>
      <c r="D31" s="174"/>
      <c r="E31" s="173"/>
      <c r="I31" s="129"/>
    </row>
    <row r="32" spans="1:9" ht="15">
      <c r="A32" s="35">
        <v>2018</v>
      </c>
      <c r="B32" s="289">
        <v>26544</v>
      </c>
      <c r="D32" s="174"/>
      <c r="E32" s="173"/>
      <c r="I32" s="129"/>
    </row>
    <row r="33" spans="1:5" ht="15">
      <c r="A33" s="153"/>
      <c r="B33" s="153"/>
      <c r="C33" s="153"/>
      <c r="E33" s="15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3" width="25.7109375" style="0" customWidth="1"/>
  </cols>
  <sheetData>
    <row r="1" ht="15">
      <c r="A1" s="1" t="s">
        <v>267</v>
      </c>
    </row>
    <row r="3" spans="1:2" ht="15">
      <c r="A3" s="13" t="s">
        <v>62</v>
      </c>
      <c r="B3" s="191" t="s">
        <v>8</v>
      </c>
    </row>
    <row r="4" spans="1:3" ht="15">
      <c r="A4" s="131">
        <v>2002</v>
      </c>
      <c r="B4" s="132">
        <v>-0.033</v>
      </c>
      <c r="C4" s="122"/>
    </row>
    <row r="5" spans="1:2" s="122" customFormat="1" ht="15">
      <c r="A5" s="131">
        <v>2003</v>
      </c>
      <c r="B5" s="132">
        <v>-0.014</v>
      </c>
    </row>
    <row r="6" spans="1:2" s="122" customFormat="1" ht="15">
      <c r="A6" s="131">
        <v>2004</v>
      </c>
      <c r="B6" s="132">
        <v>-0.184</v>
      </c>
    </row>
    <row r="7" spans="1:2" s="122" customFormat="1" ht="15">
      <c r="A7" s="131">
        <v>2005</v>
      </c>
      <c r="B7" s="132">
        <v>-0.096</v>
      </c>
    </row>
    <row r="8" spans="1:2" s="122" customFormat="1" ht="15">
      <c r="A8" s="131">
        <v>2006</v>
      </c>
      <c r="B8" s="132">
        <v>0.089</v>
      </c>
    </row>
    <row r="9" spans="1:3" s="122" customFormat="1" ht="15">
      <c r="A9" s="23">
        <v>2007</v>
      </c>
      <c r="B9" s="142">
        <v>0.088</v>
      </c>
      <c r="C9"/>
    </row>
    <row r="10" spans="1:5" ht="15">
      <c r="A10" s="138">
        <v>2008</v>
      </c>
      <c r="B10" s="142">
        <v>0.093</v>
      </c>
      <c r="D10" s="124"/>
      <c r="E10" s="124"/>
    </row>
    <row r="11" spans="1:5" ht="15">
      <c r="A11" s="138">
        <v>2009</v>
      </c>
      <c r="B11" s="142">
        <v>0.048</v>
      </c>
      <c r="D11" s="124"/>
      <c r="E11" s="124"/>
    </row>
    <row r="12" spans="1:5" ht="15">
      <c r="A12" s="138">
        <v>2010</v>
      </c>
      <c r="B12" s="142">
        <v>-0.018</v>
      </c>
      <c r="D12" s="124"/>
      <c r="E12" s="124"/>
    </row>
    <row r="13" spans="1:5" ht="15">
      <c r="A13" s="138">
        <v>2011</v>
      </c>
      <c r="B13" s="142">
        <v>-0.011</v>
      </c>
      <c r="D13" s="124"/>
      <c r="E13" s="124"/>
    </row>
    <row r="14" spans="1:5" ht="15">
      <c r="A14" s="138">
        <v>2012</v>
      </c>
      <c r="B14" s="142">
        <v>-0.016</v>
      </c>
      <c r="D14" s="124"/>
      <c r="E14" s="124"/>
    </row>
    <row r="15" spans="1:5" ht="15">
      <c r="A15" s="138">
        <v>2013</v>
      </c>
      <c r="B15" s="142">
        <v>-0.014</v>
      </c>
      <c r="D15" s="124"/>
      <c r="E15" s="124"/>
    </row>
    <row r="16" spans="1:5" ht="15">
      <c r="A16" s="138">
        <v>2014</v>
      </c>
      <c r="B16" s="142">
        <v>0.032</v>
      </c>
      <c r="D16" s="124"/>
      <c r="E16" s="124"/>
    </row>
    <row r="17" spans="1:5" ht="15">
      <c r="A17" s="138">
        <v>2015</v>
      </c>
      <c r="B17" s="142">
        <v>0.011</v>
      </c>
      <c r="D17" s="124"/>
      <c r="E17" s="124"/>
    </row>
    <row r="18" spans="1:5" ht="15">
      <c r="A18" s="138">
        <v>2016</v>
      </c>
      <c r="B18" s="142">
        <v>-0.021</v>
      </c>
      <c r="D18" s="124"/>
      <c r="E18" s="124"/>
    </row>
    <row r="19" spans="1:5" ht="15">
      <c r="A19" s="146">
        <v>2017</v>
      </c>
      <c r="B19" s="140">
        <v>0.006</v>
      </c>
      <c r="C19" s="122"/>
      <c r="D19" s="124"/>
      <c r="E19" s="124"/>
    </row>
    <row r="20" spans="1:5" s="122" customFormat="1" ht="15">
      <c r="A20" s="134">
        <v>2018</v>
      </c>
      <c r="B20" s="143">
        <v>0.057</v>
      </c>
      <c r="C20"/>
      <c r="D20" s="124"/>
      <c r="E20" s="124"/>
    </row>
    <row r="21" spans="1:5" ht="14.25" customHeight="1">
      <c r="A21" s="144"/>
      <c r="D21" s="124"/>
      <c r="E21" s="12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36.421875" style="0" bestFit="1" customWidth="1"/>
    <col min="3" max="3" width="38.28125" style="0" bestFit="1" customWidth="1"/>
    <col min="4" max="4" width="30.140625" style="0" bestFit="1" customWidth="1"/>
  </cols>
  <sheetData>
    <row r="1" ht="15">
      <c r="A1" s="1" t="s">
        <v>225</v>
      </c>
    </row>
    <row r="3" spans="1:4" ht="15">
      <c r="A3" s="18" t="s">
        <v>62</v>
      </c>
      <c r="B3" s="211" t="s">
        <v>226</v>
      </c>
      <c r="C3" s="211" t="s">
        <v>227</v>
      </c>
      <c r="D3" s="211" t="s">
        <v>228</v>
      </c>
    </row>
    <row r="4" spans="1:4" ht="15">
      <c r="A4" s="9">
        <v>1997</v>
      </c>
      <c r="B4" s="212">
        <v>100</v>
      </c>
      <c r="C4" s="212">
        <v>100</v>
      </c>
      <c r="D4" s="212">
        <v>100</v>
      </c>
    </row>
    <row r="5" spans="1:4" ht="15">
      <c r="A5" s="251">
        <v>1998</v>
      </c>
      <c r="B5" s="213">
        <v>109.6327800783419</v>
      </c>
      <c r="C5" s="213">
        <v>108.69565217391303</v>
      </c>
      <c r="D5" s="213">
        <v>105.17066436583262</v>
      </c>
    </row>
    <row r="6" spans="1:4" ht="15">
      <c r="A6" s="251">
        <v>1999</v>
      </c>
      <c r="B6" s="213">
        <v>120.14537943620908</v>
      </c>
      <c r="C6" s="213">
        <v>119.1304347826087</v>
      </c>
      <c r="D6" s="213">
        <v>111.66384814495254</v>
      </c>
    </row>
    <row r="7" spans="1:4" ht="15">
      <c r="A7" s="262" t="s">
        <v>279</v>
      </c>
      <c r="B7" s="213">
        <v>127.53909819496813</v>
      </c>
      <c r="C7" s="213">
        <v>129.56521739130434</v>
      </c>
      <c r="D7" s="213">
        <v>121.66074201898192</v>
      </c>
    </row>
    <row r="8" spans="1:4" ht="15">
      <c r="A8" s="261" t="s">
        <v>280</v>
      </c>
      <c r="B8" s="213">
        <v>140.45604423605457</v>
      </c>
      <c r="C8" s="213">
        <v>142.6086956521739</v>
      </c>
      <c r="D8" s="213">
        <v>122.36270977300896</v>
      </c>
    </row>
    <row r="9" spans="1:4" ht="15">
      <c r="A9" s="261" t="s">
        <v>281</v>
      </c>
      <c r="B9" s="213">
        <v>135.77229222160364</v>
      </c>
      <c r="C9" s="213">
        <v>146.95652173913044</v>
      </c>
      <c r="D9" s="213">
        <v>123.6494800228918</v>
      </c>
    </row>
    <row r="10" spans="1:4" ht="15">
      <c r="A10" s="261" t="s">
        <v>282</v>
      </c>
      <c r="B10" s="213">
        <v>133.88583626313113</v>
      </c>
      <c r="C10" s="213">
        <v>153.91304347826087</v>
      </c>
      <c r="D10" s="213">
        <v>128.14262860035143</v>
      </c>
    </row>
    <row r="11" spans="1:4" ht="15">
      <c r="A11" s="261" t="s">
        <v>283</v>
      </c>
      <c r="B11" s="213">
        <v>109.2203307066447</v>
      </c>
      <c r="C11" s="213">
        <v>153.04347826086956</v>
      </c>
      <c r="D11" s="213">
        <v>134.49913300414408</v>
      </c>
    </row>
    <row r="12" spans="1:4" ht="15">
      <c r="A12" s="261" t="s">
        <v>284</v>
      </c>
      <c r="B12" s="213">
        <v>98.6907344682359</v>
      </c>
      <c r="C12" s="213">
        <v>157.3913043478261</v>
      </c>
      <c r="D12" s="213">
        <v>138.781335639</v>
      </c>
    </row>
    <row r="13" spans="1:4" ht="15">
      <c r="A13" s="261" t="s">
        <v>285</v>
      </c>
      <c r="B13" s="213">
        <v>107.51646909637005</v>
      </c>
      <c r="C13" s="213">
        <v>166.08695652173915</v>
      </c>
      <c r="D13" s="213">
        <v>145.22221841983415</v>
      </c>
    </row>
    <row r="14" spans="1:4" ht="15">
      <c r="A14" s="261" t="s">
        <v>286</v>
      </c>
      <c r="B14" s="213">
        <v>116.96168778780482</v>
      </c>
      <c r="C14" s="213">
        <v>178.26086956521738</v>
      </c>
      <c r="D14" s="213">
        <v>151.7615426405501</v>
      </c>
    </row>
    <row r="15" spans="1:4" ht="15">
      <c r="A15" s="261" t="s">
        <v>287</v>
      </c>
      <c r="B15" s="213">
        <v>127.84761724932308</v>
      </c>
      <c r="C15" s="213">
        <v>192.17391304347828</v>
      </c>
      <c r="D15" s="213">
        <v>154.8976056539257</v>
      </c>
    </row>
    <row r="16" spans="1:4" ht="15">
      <c r="A16" s="261" t="s">
        <v>288</v>
      </c>
      <c r="B16" s="213">
        <v>134.00752628126702</v>
      </c>
      <c r="C16" s="213">
        <v>193.04347826086956</v>
      </c>
      <c r="D16" s="213">
        <v>155.6710741101394</v>
      </c>
    </row>
    <row r="17" spans="1:4" ht="15">
      <c r="A17" s="251">
        <v>2010</v>
      </c>
      <c r="B17" s="213">
        <v>131.63864306548206</v>
      </c>
      <c r="C17" s="213">
        <v>187.82608695652175</v>
      </c>
      <c r="D17" s="213">
        <v>160.33368259482404</v>
      </c>
    </row>
    <row r="18" spans="1:4" ht="15">
      <c r="A18" s="251">
        <v>2011</v>
      </c>
      <c r="B18" s="213">
        <v>130.16481063476547</v>
      </c>
      <c r="C18" s="213">
        <v>188.69565217391303</v>
      </c>
      <c r="D18" s="213">
        <v>165.10246720395256</v>
      </c>
    </row>
    <row r="19" spans="1:4" ht="15">
      <c r="A19" s="251">
        <v>2012</v>
      </c>
      <c r="B19" s="213">
        <v>128.1021454518083</v>
      </c>
      <c r="C19" s="213">
        <v>187.82608695652175</v>
      </c>
      <c r="D19" s="213">
        <v>172.05102655331973</v>
      </c>
    </row>
    <row r="20" spans="1:4" ht="15">
      <c r="A20" s="251">
        <v>2013</v>
      </c>
      <c r="B20" s="213">
        <v>126.35047237396377</v>
      </c>
      <c r="C20" s="213">
        <v>193.04347826086956</v>
      </c>
      <c r="D20" s="213">
        <v>173.3307652717824</v>
      </c>
    </row>
    <row r="21" spans="1:4" ht="15">
      <c r="A21" s="251">
        <v>2014</v>
      </c>
      <c r="B21" s="213">
        <v>130.43575173059438</v>
      </c>
      <c r="C21" s="213">
        <v>194.78260869565216</v>
      </c>
      <c r="D21" s="213">
        <v>179.0663854511781</v>
      </c>
    </row>
    <row r="22" spans="1:4" ht="15">
      <c r="A22" s="251">
        <v>2015</v>
      </c>
      <c r="B22" s="213">
        <v>131.84141596342732</v>
      </c>
      <c r="C22" s="213">
        <v>195.65217391304347</v>
      </c>
      <c r="D22" s="213">
        <v>186.95084163256382</v>
      </c>
    </row>
    <row r="23" spans="1:4" ht="15">
      <c r="A23" s="251">
        <v>2016</v>
      </c>
      <c r="B23" s="213">
        <v>129.13484172929404</v>
      </c>
      <c r="C23" s="213">
        <v>199.1304347826087</v>
      </c>
      <c r="D23" s="213">
        <v>190.47152941462025</v>
      </c>
    </row>
    <row r="24" spans="1:4" ht="15">
      <c r="A24" s="251">
        <v>2017</v>
      </c>
      <c r="B24" s="213">
        <v>129.88444939123676</v>
      </c>
      <c r="C24" s="213">
        <v>207.82608695652175</v>
      </c>
      <c r="D24" s="213">
        <v>198.64990360936724</v>
      </c>
    </row>
    <row r="25" spans="1:4" ht="15">
      <c r="A25" s="252">
        <v>2018</v>
      </c>
      <c r="B25" s="214">
        <v>137.2827161428981</v>
      </c>
      <c r="C25" s="214">
        <v>213.91304347826087</v>
      </c>
      <c r="D25" s="214">
        <v>206.11457736497152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33.7109375" style="0" customWidth="1"/>
    <col min="5" max="5" width="10.140625" style="0" bestFit="1" customWidth="1"/>
  </cols>
  <sheetData>
    <row r="1" ht="15">
      <c r="A1" s="1" t="s">
        <v>229</v>
      </c>
    </row>
    <row r="3" spans="1:2" ht="15">
      <c r="A3" s="13" t="s">
        <v>110</v>
      </c>
      <c r="B3" s="13" t="s">
        <v>165</v>
      </c>
    </row>
    <row r="4" spans="1:6" ht="15">
      <c r="A4" s="9" t="s">
        <v>72</v>
      </c>
      <c r="B4" s="263">
        <v>12489</v>
      </c>
      <c r="D4" s="113"/>
      <c r="E4" s="133"/>
      <c r="F4" s="113"/>
    </row>
    <row r="5" spans="1:6" ht="15">
      <c r="A5" s="251" t="s">
        <v>109</v>
      </c>
      <c r="B5" s="264">
        <v>13597</v>
      </c>
      <c r="E5" s="114"/>
      <c r="F5" s="113"/>
    </row>
    <row r="6" spans="1:6" ht="15">
      <c r="A6" s="251" t="s">
        <v>68</v>
      </c>
      <c r="B6" s="264">
        <v>14363</v>
      </c>
      <c r="E6" s="114"/>
      <c r="F6" s="113"/>
    </row>
    <row r="7" spans="1:6" ht="15">
      <c r="A7" s="251" t="s">
        <v>84</v>
      </c>
      <c r="B7" s="264">
        <v>14422</v>
      </c>
      <c r="E7" s="114"/>
      <c r="F7" s="113"/>
    </row>
    <row r="8" spans="1:6" ht="15">
      <c r="A8" s="251" t="s">
        <v>93</v>
      </c>
      <c r="B8" s="264">
        <v>14644</v>
      </c>
      <c r="E8" s="114"/>
      <c r="F8" s="113"/>
    </row>
    <row r="9" spans="1:6" ht="15">
      <c r="A9" s="251" t="s">
        <v>65</v>
      </c>
      <c r="B9" s="264">
        <v>15094</v>
      </c>
      <c r="E9" s="114"/>
      <c r="F9" s="113"/>
    </row>
    <row r="10" spans="1:6" ht="15">
      <c r="A10" s="251" t="s">
        <v>82</v>
      </c>
      <c r="B10" s="264">
        <v>15158</v>
      </c>
      <c r="E10" s="114"/>
      <c r="F10" s="113"/>
    </row>
    <row r="11" spans="1:6" ht="15">
      <c r="A11" s="251" t="s">
        <v>80</v>
      </c>
      <c r="B11" s="264">
        <v>15208</v>
      </c>
      <c r="E11" s="114"/>
      <c r="F11" s="113"/>
    </row>
    <row r="12" spans="1:6" ht="15">
      <c r="A12" s="251" t="s">
        <v>66</v>
      </c>
      <c r="B12" s="264">
        <v>15646</v>
      </c>
      <c r="E12" s="114"/>
      <c r="F12" s="113"/>
    </row>
    <row r="13" spans="1:6" ht="15">
      <c r="A13" s="251" t="s">
        <v>75</v>
      </c>
      <c r="B13" s="264">
        <v>16212</v>
      </c>
      <c r="E13" s="114"/>
      <c r="F13" s="113"/>
    </row>
    <row r="14" spans="1:6" ht="15">
      <c r="A14" s="251" t="s">
        <v>104</v>
      </c>
      <c r="B14" s="264">
        <v>16214</v>
      </c>
      <c r="E14" s="114"/>
      <c r="F14" s="113"/>
    </row>
    <row r="15" spans="1:6" ht="15">
      <c r="A15" s="251" t="s">
        <v>97</v>
      </c>
      <c r="B15" s="264">
        <v>16356</v>
      </c>
      <c r="E15" s="114"/>
      <c r="F15" s="113"/>
    </row>
    <row r="16" spans="1:6" ht="15">
      <c r="A16" s="251" t="s">
        <v>108</v>
      </c>
      <c r="B16" s="264">
        <v>16402</v>
      </c>
      <c r="E16" s="114"/>
      <c r="F16" s="113"/>
    </row>
    <row r="17" spans="1:6" ht="15">
      <c r="A17" s="251" t="s">
        <v>76</v>
      </c>
      <c r="B17" s="264">
        <v>16448</v>
      </c>
      <c r="E17" s="114"/>
      <c r="F17" s="113"/>
    </row>
    <row r="18" spans="1:6" ht="15">
      <c r="A18" s="251" t="s">
        <v>105</v>
      </c>
      <c r="B18" s="264">
        <v>16542</v>
      </c>
      <c r="E18" s="114"/>
      <c r="F18" s="113"/>
    </row>
    <row r="19" spans="1:6" ht="15">
      <c r="A19" s="251" t="s">
        <v>85</v>
      </c>
      <c r="B19" s="264">
        <v>17590</v>
      </c>
      <c r="E19" s="114"/>
      <c r="F19" s="113"/>
    </row>
    <row r="20" spans="1:6" ht="15">
      <c r="A20" s="251" t="s">
        <v>102</v>
      </c>
      <c r="B20" s="264">
        <v>17600</v>
      </c>
      <c r="E20" s="114"/>
      <c r="F20" s="113"/>
    </row>
    <row r="21" spans="1:6" ht="15">
      <c r="A21" s="251" t="s">
        <v>91</v>
      </c>
      <c r="B21" s="264">
        <v>18099</v>
      </c>
      <c r="E21" s="114"/>
      <c r="F21" s="113"/>
    </row>
    <row r="22" spans="1:6" ht="15">
      <c r="A22" s="251" t="s">
        <v>83</v>
      </c>
      <c r="B22" s="264">
        <v>18328</v>
      </c>
      <c r="E22" s="114"/>
      <c r="F22" s="113"/>
    </row>
    <row r="23" spans="1:6" ht="15">
      <c r="A23" s="251" t="s">
        <v>67</v>
      </c>
      <c r="B23" s="264">
        <v>18669</v>
      </c>
      <c r="E23" s="114"/>
      <c r="F23" s="113"/>
    </row>
    <row r="24" spans="1:6" ht="15">
      <c r="A24" s="251" t="s">
        <v>71</v>
      </c>
      <c r="B24" s="264">
        <v>19032</v>
      </c>
      <c r="E24" s="114"/>
      <c r="F24" s="113"/>
    </row>
    <row r="25" spans="1:6" ht="15">
      <c r="A25" s="251" t="s">
        <v>106</v>
      </c>
      <c r="B25" s="264">
        <v>19065</v>
      </c>
      <c r="E25" s="114"/>
      <c r="F25" s="113"/>
    </row>
    <row r="26" spans="1:6" ht="15">
      <c r="A26" s="251" t="s">
        <v>94</v>
      </c>
      <c r="B26" s="264">
        <v>19262</v>
      </c>
      <c r="E26" s="114"/>
      <c r="F26" s="113"/>
    </row>
    <row r="27" spans="1:6" ht="15">
      <c r="A27" s="251" t="s">
        <v>77</v>
      </c>
      <c r="B27" s="264">
        <v>19843</v>
      </c>
      <c r="E27" s="114"/>
      <c r="F27" s="113"/>
    </row>
    <row r="28" spans="1:6" ht="15">
      <c r="A28" s="251" t="s">
        <v>90</v>
      </c>
      <c r="B28" s="264">
        <v>21127</v>
      </c>
      <c r="E28" s="114"/>
      <c r="F28" s="113"/>
    </row>
    <row r="29" spans="1:6" ht="15">
      <c r="A29" s="251" t="s">
        <v>74</v>
      </c>
      <c r="B29" s="264">
        <v>21186</v>
      </c>
      <c r="E29" s="114"/>
      <c r="F29" s="113"/>
    </row>
    <row r="30" spans="1:6" ht="15">
      <c r="A30" s="251" t="s">
        <v>92</v>
      </c>
      <c r="B30" s="264">
        <v>22151</v>
      </c>
      <c r="E30" s="114"/>
      <c r="F30" s="113"/>
    </row>
    <row r="31" spans="1:6" ht="15">
      <c r="A31" s="251" t="s">
        <v>96</v>
      </c>
      <c r="B31" s="264">
        <v>22506</v>
      </c>
      <c r="E31" s="114"/>
      <c r="F31" s="113"/>
    </row>
    <row r="32" spans="1:6" ht="15">
      <c r="A32" s="20" t="s">
        <v>107</v>
      </c>
      <c r="B32" s="112">
        <v>23443</v>
      </c>
      <c r="E32" s="114"/>
      <c r="F32" s="113"/>
    </row>
    <row r="33" spans="1:6" ht="15">
      <c r="A33" s="251" t="s">
        <v>99</v>
      </c>
      <c r="B33" s="264">
        <v>24113</v>
      </c>
      <c r="E33" s="114"/>
      <c r="F33" s="113"/>
    </row>
    <row r="34" spans="1:6" ht="15">
      <c r="A34" s="251" t="s">
        <v>100</v>
      </c>
      <c r="B34" s="264">
        <v>24934</v>
      </c>
      <c r="E34" s="114"/>
      <c r="F34" s="113"/>
    </row>
    <row r="35" spans="1:6" ht="15">
      <c r="A35" s="251" t="s">
        <v>78</v>
      </c>
      <c r="B35" s="264">
        <v>25156</v>
      </c>
      <c r="E35" s="114"/>
      <c r="F35" s="113"/>
    </row>
    <row r="36" spans="1:6" ht="15">
      <c r="A36" s="251" t="s">
        <v>103</v>
      </c>
      <c r="B36" s="264">
        <v>25223</v>
      </c>
      <c r="E36" s="114"/>
      <c r="F36" s="113"/>
    </row>
    <row r="37" spans="1:6" ht="15">
      <c r="A37" s="251" t="s">
        <v>98</v>
      </c>
      <c r="B37" s="264">
        <v>25936</v>
      </c>
      <c r="E37" s="114"/>
      <c r="F37" s="113"/>
    </row>
    <row r="38" spans="1:6" ht="15">
      <c r="A38" s="251" t="s">
        <v>79</v>
      </c>
      <c r="B38" s="264">
        <v>26648</v>
      </c>
      <c r="E38" s="114"/>
      <c r="F38" s="113"/>
    </row>
    <row r="39" spans="1:6" ht="15">
      <c r="A39" s="251" t="s">
        <v>64</v>
      </c>
      <c r="B39" s="264">
        <v>27441</v>
      </c>
      <c r="E39" s="114"/>
      <c r="F39" s="113"/>
    </row>
    <row r="40" spans="1:6" ht="15">
      <c r="A40" s="251" t="s">
        <v>89</v>
      </c>
      <c r="B40" s="264">
        <v>28452</v>
      </c>
      <c r="E40" s="114"/>
      <c r="F40" s="113"/>
    </row>
    <row r="41" spans="1:6" ht="15">
      <c r="A41" s="251" t="s">
        <v>95</v>
      </c>
      <c r="B41" s="264">
        <v>30030</v>
      </c>
      <c r="E41" s="114"/>
      <c r="F41" s="113"/>
    </row>
    <row r="42" spans="1:6" ht="15">
      <c r="A42" s="251" t="s">
        <v>101</v>
      </c>
      <c r="B42" s="264">
        <v>30067</v>
      </c>
      <c r="E42" s="114"/>
      <c r="F42" s="113"/>
    </row>
    <row r="43" spans="1:6" ht="15">
      <c r="A43" s="251" t="s">
        <v>86</v>
      </c>
      <c r="B43" s="264">
        <v>30644</v>
      </c>
      <c r="E43" s="114"/>
      <c r="F43" s="113"/>
    </row>
    <row r="44" spans="1:6" ht="15">
      <c r="A44" s="251" t="s">
        <v>73</v>
      </c>
      <c r="B44" s="264">
        <v>31870</v>
      </c>
      <c r="E44" s="114"/>
      <c r="F44" s="113"/>
    </row>
    <row r="45" spans="1:6" ht="15">
      <c r="A45" s="251" t="s">
        <v>63</v>
      </c>
      <c r="B45" s="264">
        <v>31953</v>
      </c>
      <c r="E45" s="114"/>
      <c r="F45" s="113"/>
    </row>
    <row r="46" spans="1:6" ht="15">
      <c r="A46" s="251" t="s">
        <v>87</v>
      </c>
      <c r="B46" s="264">
        <v>32468</v>
      </c>
      <c r="E46" s="114"/>
      <c r="F46" s="113"/>
    </row>
    <row r="47" spans="1:6" ht="15">
      <c r="A47" s="251" t="s">
        <v>81</v>
      </c>
      <c r="B47" s="264">
        <v>32817</v>
      </c>
      <c r="E47" s="114"/>
      <c r="F47" s="113"/>
    </row>
    <row r="48" spans="1:6" ht="15">
      <c r="A48" s="251" t="s">
        <v>70</v>
      </c>
      <c r="B48" s="264">
        <v>32864</v>
      </c>
      <c r="E48" s="114"/>
      <c r="F48" s="113"/>
    </row>
    <row r="49" spans="1:6" ht="15">
      <c r="A49" s="251" t="s">
        <v>69</v>
      </c>
      <c r="B49" s="264">
        <v>41548</v>
      </c>
      <c r="E49" s="114"/>
      <c r="F49" s="113"/>
    </row>
    <row r="50" spans="1:6" ht="15">
      <c r="A50" s="252" t="s">
        <v>88</v>
      </c>
      <c r="B50" s="265">
        <v>54064</v>
      </c>
      <c r="E50" s="114"/>
      <c r="F50" s="113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46.00390625" style="0" customWidth="1"/>
  </cols>
  <sheetData>
    <row r="1" ht="15">
      <c r="A1" s="1" t="s">
        <v>230</v>
      </c>
    </row>
    <row r="3" spans="1:2" ht="15">
      <c r="A3" s="3" t="s">
        <v>62</v>
      </c>
      <c r="B3" s="13" t="s">
        <v>171</v>
      </c>
    </row>
    <row r="4" spans="1:2" ht="15">
      <c r="A4" s="22">
        <v>1990</v>
      </c>
      <c r="B4" s="290">
        <v>8780.111930165727</v>
      </c>
    </row>
    <row r="5" spans="1:7" ht="15">
      <c r="A5" s="23">
        <f>A4+1</f>
        <v>1991</v>
      </c>
      <c r="B5" s="291">
        <v>9427.010703281141</v>
      </c>
      <c r="D5" s="135"/>
      <c r="E5" s="114"/>
      <c r="F5" s="113"/>
      <c r="G5" s="113"/>
    </row>
    <row r="6" spans="1:32" ht="15">
      <c r="A6" s="23">
        <f aca="true" t="shared" si="0" ref="A6:A29">A5+1</f>
        <v>1992</v>
      </c>
      <c r="B6" s="291">
        <v>9526.30156551457</v>
      </c>
      <c r="D6" s="122"/>
      <c r="E6" s="122"/>
      <c r="F6" s="122"/>
      <c r="G6" s="122"/>
      <c r="H6" s="210"/>
      <c r="I6" s="210"/>
      <c r="J6" s="210"/>
      <c r="K6" s="210"/>
      <c r="L6" s="210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7" ht="15">
      <c r="A7" s="23">
        <f t="shared" si="0"/>
        <v>1993</v>
      </c>
      <c r="B7" s="291">
        <v>10575.978895995859</v>
      </c>
      <c r="D7" s="135"/>
      <c r="E7" s="114"/>
      <c r="F7" s="113"/>
      <c r="G7" s="113"/>
    </row>
    <row r="8" spans="1:7" ht="15">
      <c r="A8" s="23">
        <f t="shared" si="0"/>
        <v>1994</v>
      </c>
      <c r="B8" s="291">
        <v>11651.59254864661</v>
      </c>
      <c r="D8" s="135"/>
      <c r="E8" s="114"/>
      <c r="F8" s="113"/>
      <c r="G8" s="113"/>
    </row>
    <row r="9" spans="1:7" ht="15">
      <c r="A9" s="23">
        <f t="shared" si="0"/>
        <v>1995</v>
      </c>
      <c r="B9" s="291">
        <v>13336.43739235137</v>
      </c>
      <c r="D9" s="135"/>
      <c r="E9" s="114"/>
      <c r="F9" s="113"/>
      <c r="G9" s="113"/>
    </row>
    <row r="10" spans="1:7" ht="15">
      <c r="A10" s="23">
        <f t="shared" si="0"/>
        <v>1996</v>
      </c>
      <c r="B10" s="291">
        <v>14286.489676393572</v>
      </c>
      <c r="D10" s="135"/>
      <c r="E10" s="114"/>
      <c r="F10" s="113"/>
      <c r="G10" s="113"/>
    </row>
    <row r="11" spans="1:7" ht="15">
      <c r="A11" s="23">
        <f t="shared" si="0"/>
        <v>1997</v>
      </c>
      <c r="B11" s="291">
        <v>17005.381542395888</v>
      </c>
      <c r="D11" s="135"/>
      <c r="E11" s="114"/>
      <c r="F11" s="113"/>
      <c r="G11" s="113"/>
    </row>
    <row r="12" spans="1:7" ht="15">
      <c r="A12" s="23">
        <f t="shared" si="0"/>
        <v>1998</v>
      </c>
      <c r="B12" s="291">
        <v>20815.774300670706</v>
      </c>
      <c r="D12" s="135"/>
      <c r="E12" s="114"/>
      <c r="F12" s="113"/>
      <c r="G12" s="113"/>
    </row>
    <row r="13" spans="1:7" ht="15">
      <c r="A13" s="23">
        <f t="shared" si="0"/>
        <v>1999</v>
      </c>
      <c r="B13" s="291">
        <v>23860.969157934356</v>
      </c>
      <c r="D13" s="135"/>
      <c r="E13" s="114"/>
      <c r="F13" s="113"/>
      <c r="G13" s="113"/>
    </row>
    <row r="14" spans="1:7" ht="15">
      <c r="A14" s="23">
        <f t="shared" si="0"/>
        <v>2000</v>
      </c>
      <c r="B14" s="291">
        <v>26697.10171471969</v>
      </c>
      <c r="D14" s="135"/>
      <c r="E14" s="114"/>
      <c r="F14" s="113"/>
      <c r="G14" s="113"/>
    </row>
    <row r="15" spans="1:7" ht="15">
      <c r="A15" s="23">
        <f t="shared" si="0"/>
        <v>2001</v>
      </c>
      <c r="B15" s="291">
        <v>31744.8392102372</v>
      </c>
      <c r="D15" s="135"/>
      <c r="E15" s="114"/>
      <c r="F15" s="113"/>
      <c r="G15" s="113"/>
    </row>
    <row r="16" spans="1:7" ht="15">
      <c r="A16" s="23">
        <f t="shared" si="0"/>
        <v>2002</v>
      </c>
      <c r="B16" s="291">
        <v>32010.806290459917</v>
      </c>
      <c r="D16" s="135"/>
      <c r="E16" s="114"/>
      <c r="F16" s="113"/>
      <c r="G16" s="113"/>
    </row>
    <row r="17" spans="1:7" ht="15">
      <c r="A17" s="23">
        <f t="shared" si="0"/>
        <v>2003</v>
      </c>
      <c r="B17" s="291">
        <v>30563.3237413741</v>
      </c>
      <c r="D17" s="135"/>
      <c r="E17" s="114"/>
      <c r="F17" s="113"/>
      <c r="G17" s="113"/>
    </row>
    <row r="18" spans="1:7" ht="15">
      <c r="A18" s="23">
        <f t="shared" si="0"/>
        <v>2004</v>
      </c>
      <c r="B18" s="291">
        <v>28213.61269471281</v>
      </c>
      <c r="D18" s="135"/>
      <c r="E18" s="114"/>
      <c r="F18" s="113"/>
      <c r="G18" s="113"/>
    </row>
    <row r="19" spans="1:7" ht="15">
      <c r="A19" s="23">
        <f t="shared" si="0"/>
        <v>2005</v>
      </c>
      <c r="B19" s="291">
        <v>29014.860251845872</v>
      </c>
      <c r="D19" s="135"/>
      <c r="E19" s="114"/>
      <c r="F19" s="113"/>
      <c r="G19" s="113"/>
    </row>
    <row r="20" spans="1:7" ht="15">
      <c r="A20" s="23">
        <f t="shared" si="0"/>
        <v>2006</v>
      </c>
      <c r="B20" s="291">
        <v>31639.45803782986</v>
      </c>
      <c r="D20" s="135"/>
      <c r="E20" s="114"/>
      <c r="F20" s="113"/>
      <c r="G20" s="113"/>
    </row>
    <row r="21" spans="1:7" ht="15">
      <c r="A21" s="23">
        <f t="shared" si="0"/>
        <v>2007</v>
      </c>
      <c r="B21" s="291">
        <v>35300.42934657354</v>
      </c>
      <c r="D21" s="135"/>
      <c r="E21" s="114"/>
      <c r="F21" s="113"/>
      <c r="G21" s="113"/>
    </row>
    <row r="22" spans="1:7" ht="15">
      <c r="A22" s="23">
        <f t="shared" si="0"/>
        <v>2008</v>
      </c>
      <c r="B22" s="291">
        <v>38121.929768783004</v>
      </c>
      <c r="D22" s="135"/>
      <c r="E22" s="114"/>
      <c r="F22" s="113"/>
      <c r="G22" s="113"/>
    </row>
    <row r="23" spans="1:7" ht="15">
      <c r="A23" s="23">
        <f t="shared" si="0"/>
        <v>2009</v>
      </c>
      <c r="B23" s="291">
        <v>40104.56096309929</v>
      </c>
      <c r="D23" s="135"/>
      <c r="E23" s="114"/>
      <c r="F23" s="113"/>
      <c r="G23" s="113"/>
    </row>
    <row r="24" spans="1:7" ht="15">
      <c r="A24" s="23">
        <f t="shared" si="0"/>
        <v>2010</v>
      </c>
      <c r="B24" s="291">
        <v>40302.69724608979</v>
      </c>
      <c r="D24" s="135"/>
      <c r="E24" s="114"/>
      <c r="F24" s="113"/>
      <c r="G24" s="113"/>
    </row>
    <row r="25" spans="1:7" ht="15">
      <c r="A25" s="23">
        <f t="shared" si="0"/>
        <v>2011</v>
      </c>
      <c r="B25" s="291">
        <v>40069.663352952426</v>
      </c>
      <c r="D25" s="135"/>
      <c r="E25" s="114"/>
      <c r="F25" s="113"/>
      <c r="G25" s="113"/>
    </row>
    <row r="26" spans="1:7" ht="15">
      <c r="A26" s="23">
        <f t="shared" si="0"/>
        <v>2012</v>
      </c>
      <c r="B26" s="291">
        <v>37619.508228314684</v>
      </c>
      <c r="D26" s="135"/>
      <c r="E26" s="114"/>
      <c r="F26" s="113"/>
      <c r="G26" s="113"/>
    </row>
    <row r="27" spans="1:7" ht="15">
      <c r="A27" s="23">
        <f t="shared" si="0"/>
        <v>2013</v>
      </c>
      <c r="B27" s="291">
        <v>34917.35576630481</v>
      </c>
      <c r="D27" s="135"/>
      <c r="E27" s="114"/>
      <c r="F27" s="113"/>
      <c r="G27" s="113"/>
    </row>
    <row r="28" spans="1:7" ht="15">
      <c r="A28" s="23">
        <f t="shared" si="0"/>
        <v>2014</v>
      </c>
      <c r="B28" s="291">
        <v>33281.55170769727</v>
      </c>
      <c r="D28" s="135"/>
      <c r="E28" s="114"/>
      <c r="F28" s="113"/>
      <c r="G28" s="113"/>
    </row>
    <row r="29" spans="1:7" ht="15">
      <c r="A29" s="23">
        <f t="shared" si="0"/>
        <v>2015</v>
      </c>
      <c r="B29" s="291">
        <v>32106.619887809346</v>
      </c>
      <c r="D29" s="135"/>
      <c r="E29" s="114"/>
      <c r="F29" s="113"/>
      <c r="G29" s="113"/>
    </row>
    <row r="30" spans="1:7" ht="15">
      <c r="A30" s="23">
        <f>A29+1</f>
        <v>2016</v>
      </c>
      <c r="B30" s="291">
        <v>30914.7463451659</v>
      </c>
      <c r="D30" s="135"/>
      <c r="E30" s="114"/>
      <c r="F30" s="113"/>
      <c r="G30" s="113"/>
    </row>
    <row r="31" spans="1:4" ht="15">
      <c r="A31" s="146">
        <v>2017</v>
      </c>
      <c r="B31" s="291">
        <v>31196.051764089352</v>
      </c>
      <c r="D31" s="136"/>
    </row>
    <row r="32" spans="1:2" ht="15">
      <c r="A32" s="134">
        <v>2018</v>
      </c>
      <c r="B32" s="292">
        <v>32479.357302862318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38.421875" style="0" customWidth="1"/>
    <col min="3" max="3" width="16.7109375" style="0" customWidth="1"/>
    <col min="4" max="4" width="33.8515625" style="0" customWidth="1"/>
  </cols>
  <sheetData>
    <row r="1" ht="15">
      <c r="A1" s="1" t="s">
        <v>231</v>
      </c>
    </row>
    <row r="3" spans="1:4" ht="15">
      <c r="A3" s="53"/>
      <c r="B3" s="339" t="s">
        <v>172</v>
      </c>
      <c r="C3" s="339"/>
      <c r="D3" s="340"/>
    </row>
    <row r="4" spans="1:4" ht="30" customHeight="1">
      <c r="A4" s="4" t="s">
        <v>173</v>
      </c>
      <c r="B4" s="215" t="s">
        <v>291</v>
      </c>
      <c r="C4" s="215" t="s">
        <v>112</v>
      </c>
      <c r="D4" s="215" t="s">
        <v>113</v>
      </c>
    </row>
    <row r="5" spans="1:4" ht="15">
      <c r="A5" s="22">
        <v>2001</v>
      </c>
      <c r="B5" s="22">
        <v>100</v>
      </c>
      <c r="C5" s="22">
        <v>100</v>
      </c>
      <c r="D5" s="22">
        <v>100</v>
      </c>
    </row>
    <row r="6" spans="1:4" ht="15">
      <c r="A6" s="23">
        <f>A5+1</f>
        <v>2002</v>
      </c>
      <c r="B6" s="213">
        <v>100.86139143009841</v>
      </c>
      <c r="C6" s="23">
        <v>113</v>
      </c>
      <c r="D6" s="213">
        <v>107.69230769230771</v>
      </c>
    </row>
    <row r="7" spans="1:4" ht="15">
      <c r="A7" s="23">
        <f aca="true" t="shared" si="0" ref="A7:A20">A6+1</f>
        <v>2003</v>
      </c>
      <c r="B7" s="213">
        <v>96.2872143104153</v>
      </c>
      <c r="C7" s="23">
        <v>131</v>
      </c>
      <c r="D7" s="213">
        <v>116.02564102564104</v>
      </c>
    </row>
    <row r="8" spans="1:4" ht="15">
      <c r="A8" s="23">
        <f t="shared" si="0"/>
        <v>2004</v>
      </c>
      <c r="B8" s="213">
        <v>88.877361752963</v>
      </c>
      <c r="C8" s="23">
        <v>146</v>
      </c>
      <c r="D8" s="213">
        <v>122.43589743589745</v>
      </c>
    </row>
    <row r="9" spans="1:4" ht="15">
      <c r="A9" s="23">
        <f t="shared" si="0"/>
        <v>2005</v>
      </c>
      <c r="B9" s="213">
        <v>91.53069885881354</v>
      </c>
      <c r="C9" s="23">
        <v>158</v>
      </c>
      <c r="D9" s="213">
        <v>130.76923076923077</v>
      </c>
    </row>
    <row r="10" spans="1:4" ht="15">
      <c r="A10" s="23">
        <f t="shared" si="0"/>
        <v>2006</v>
      </c>
      <c r="B10" s="213">
        <v>99.7736489672734</v>
      </c>
      <c r="C10" s="23">
        <v>172</v>
      </c>
      <c r="D10" s="213">
        <v>137.82051282051282</v>
      </c>
    </row>
    <row r="11" spans="1:4" ht="15">
      <c r="A11" s="23">
        <f t="shared" si="0"/>
        <v>2007</v>
      </c>
      <c r="B11" s="213">
        <v>111.38042692319783</v>
      </c>
      <c r="C11" s="23">
        <v>186</v>
      </c>
      <c r="D11" s="213">
        <v>145.5128205128205</v>
      </c>
    </row>
    <row r="12" spans="1:4" ht="15">
      <c r="A12" s="23">
        <f t="shared" si="0"/>
        <v>2008</v>
      </c>
      <c r="B12" s="213">
        <v>120.3338677732717</v>
      </c>
      <c r="C12" s="23">
        <v>202</v>
      </c>
      <c r="D12" s="213">
        <v>153.84615384615387</v>
      </c>
    </row>
    <row r="13" spans="1:4" ht="15">
      <c r="A13" s="23">
        <f t="shared" si="0"/>
        <v>2009</v>
      </c>
      <c r="B13" s="213">
        <v>126.58995881668712</v>
      </c>
      <c r="C13" s="23">
        <v>217</v>
      </c>
      <c r="D13" s="213">
        <v>160.25641025641028</v>
      </c>
    </row>
    <row r="14" spans="1:4" ht="15">
      <c r="A14" s="23">
        <f t="shared" si="0"/>
        <v>2010</v>
      </c>
      <c r="B14" s="213">
        <v>127.36646860951303</v>
      </c>
      <c r="C14" s="23">
        <v>235</v>
      </c>
      <c r="D14" s="213">
        <v>159.6153846153846</v>
      </c>
    </row>
    <row r="15" spans="1:4" ht="15">
      <c r="A15" s="23">
        <f t="shared" si="0"/>
        <v>2011</v>
      </c>
      <c r="B15" s="213">
        <v>126.77229714860574</v>
      </c>
      <c r="C15" s="23">
        <v>254</v>
      </c>
      <c r="D15" s="213">
        <v>162.17948717948718</v>
      </c>
    </row>
    <row r="16" spans="1:4" ht="15">
      <c r="A16" s="23">
        <f t="shared" si="0"/>
        <v>2012</v>
      </c>
      <c r="B16" s="213">
        <v>119.22726272438618</v>
      </c>
      <c r="C16" s="23">
        <v>270</v>
      </c>
      <c r="D16" s="213">
        <v>162.82051282051282</v>
      </c>
    </row>
    <row r="17" spans="1:4" ht="15">
      <c r="A17" s="23">
        <f t="shared" si="0"/>
        <v>2013</v>
      </c>
      <c r="B17" s="213">
        <v>109.68908170643527</v>
      </c>
      <c r="C17" s="23">
        <v>285</v>
      </c>
      <c r="D17" s="213">
        <v>166.02564102564102</v>
      </c>
    </row>
    <row r="18" spans="1:4" ht="15">
      <c r="A18" s="23">
        <f t="shared" si="0"/>
        <v>2014</v>
      </c>
      <c r="B18" s="213">
        <v>104.44213901725928</v>
      </c>
      <c r="C18" s="23">
        <v>302</v>
      </c>
      <c r="D18" s="213">
        <v>170.51282051282053</v>
      </c>
    </row>
    <row r="19" spans="1:4" ht="15">
      <c r="A19" s="23">
        <f t="shared" si="0"/>
        <v>2015</v>
      </c>
      <c r="B19" s="213">
        <v>100.96513565343142</v>
      </c>
      <c r="C19" s="23">
        <v>316</v>
      </c>
      <c r="D19" s="213">
        <v>167.94871794871796</v>
      </c>
    </row>
    <row r="20" spans="1:4" ht="15">
      <c r="A20" s="23">
        <f t="shared" si="0"/>
        <v>2016</v>
      </c>
      <c r="B20" s="213">
        <v>97.6956207362696</v>
      </c>
      <c r="C20" s="23">
        <v>334</v>
      </c>
      <c r="D20" s="213">
        <v>176.28205128205127</v>
      </c>
    </row>
    <row r="21" spans="1:4" ht="15">
      <c r="A21" s="23">
        <v>2017</v>
      </c>
      <c r="B21" s="213">
        <v>98.32122984061115</v>
      </c>
      <c r="C21" s="23">
        <v>349</v>
      </c>
      <c r="D21" s="213">
        <v>183.97435897435898</v>
      </c>
    </row>
    <row r="22" spans="1:4" ht="15">
      <c r="A22" s="35">
        <v>2018</v>
      </c>
      <c r="B22" s="214">
        <v>103.06517023483919</v>
      </c>
      <c r="C22" s="35"/>
      <c r="D22" s="214">
        <v>185.25641025641025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5.28125" style="0" customWidth="1"/>
    <col min="3" max="3" width="26.421875" style="0" customWidth="1"/>
  </cols>
  <sheetData>
    <row r="1" ht="15">
      <c r="A1" s="1" t="s">
        <v>268</v>
      </c>
    </row>
    <row r="3" spans="1:2" ht="15">
      <c r="A3" s="3" t="s">
        <v>62</v>
      </c>
      <c r="B3" s="191" t="s">
        <v>8</v>
      </c>
    </row>
    <row r="4" spans="1:3" ht="15">
      <c r="A4" s="145">
        <v>2002</v>
      </c>
      <c r="B4" s="296">
        <v>0.008</v>
      </c>
      <c r="C4" s="122"/>
    </row>
    <row r="5" spans="1:2" s="122" customFormat="1" ht="15">
      <c r="A5" s="5">
        <v>2003</v>
      </c>
      <c r="B5" s="297">
        <v>-0.045</v>
      </c>
    </row>
    <row r="6" spans="1:2" s="122" customFormat="1" ht="15">
      <c r="A6" s="5">
        <v>2004</v>
      </c>
      <c r="B6" s="297">
        <v>-0.077</v>
      </c>
    </row>
    <row r="7" spans="1:2" s="122" customFormat="1" ht="15">
      <c r="A7" s="5">
        <v>2005</v>
      </c>
      <c r="B7" s="297">
        <v>0.027999999999999997</v>
      </c>
    </row>
    <row r="8" spans="1:2" s="122" customFormat="1" ht="15">
      <c r="A8" s="5">
        <v>2006</v>
      </c>
      <c r="B8" s="297">
        <v>0.09</v>
      </c>
    </row>
    <row r="9" spans="1:2" s="122" customFormat="1" ht="15">
      <c r="A9" s="5">
        <v>2007</v>
      </c>
      <c r="B9" s="297">
        <v>0.11599999999999999</v>
      </c>
    </row>
    <row r="10" spans="1:3" s="122" customFormat="1" ht="15">
      <c r="A10" s="5">
        <v>2008</v>
      </c>
      <c r="B10" s="297">
        <v>0.08</v>
      </c>
      <c r="C10"/>
    </row>
    <row r="11" spans="1:4" ht="15">
      <c r="A11" s="5">
        <v>2009</v>
      </c>
      <c r="B11" s="297">
        <v>0.052000000000000005</v>
      </c>
      <c r="D11" s="122"/>
    </row>
    <row r="12" spans="1:4" ht="15">
      <c r="A12" s="5">
        <v>2010</v>
      </c>
      <c r="B12" s="297">
        <v>0.005</v>
      </c>
      <c r="D12" s="122"/>
    </row>
    <row r="13" spans="1:4" ht="15">
      <c r="A13" s="5">
        <v>2011</v>
      </c>
      <c r="B13" s="297">
        <v>-0.006</v>
      </c>
      <c r="D13" s="122"/>
    </row>
    <row r="14" spans="1:4" ht="15">
      <c r="A14" s="5">
        <v>2012</v>
      </c>
      <c r="B14" s="297">
        <v>-0.06</v>
      </c>
      <c r="D14" s="122"/>
    </row>
    <row r="15" spans="1:4" ht="15">
      <c r="A15" s="5">
        <v>2013</v>
      </c>
      <c r="B15" s="297">
        <v>-0.074</v>
      </c>
      <c r="D15" s="122"/>
    </row>
    <row r="16" spans="1:4" ht="15">
      <c r="A16" s="5">
        <v>2014</v>
      </c>
      <c r="B16" s="297">
        <v>-0.045</v>
      </c>
      <c r="D16" s="122"/>
    </row>
    <row r="17" spans="1:4" ht="15">
      <c r="A17" s="5">
        <v>2015</v>
      </c>
      <c r="B17" s="297">
        <v>-0.031</v>
      </c>
      <c r="D17" s="122"/>
    </row>
    <row r="18" spans="1:4" ht="15">
      <c r="A18" s="5">
        <v>2016</v>
      </c>
      <c r="B18" s="297">
        <v>-0.035</v>
      </c>
      <c r="D18" s="122"/>
    </row>
    <row r="19" spans="1:4" ht="15">
      <c r="A19" s="5">
        <v>2017</v>
      </c>
      <c r="B19" s="297">
        <v>0.006</v>
      </c>
      <c r="D19" s="122"/>
    </row>
    <row r="20" spans="1:4" ht="15">
      <c r="A20" s="6">
        <v>2018</v>
      </c>
      <c r="B20" s="298">
        <v>0.035</v>
      </c>
      <c r="D20" s="122"/>
    </row>
    <row r="21" spans="1:2" ht="15">
      <c r="A21" s="153"/>
      <c r="B21" s="144"/>
    </row>
    <row r="22" spans="2:3" ht="15">
      <c r="B22" s="192"/>
      <c r="C22" s="192"/>
    </row>
    <row r="23" spans="2:18" ht="15">
      <c r="B23" s="122"/>
      <c r="C23" s="12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4:18" ht="15">
      <c r="D24" s="122"/>
      <c r="E24" s="19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30.7109375" style="0" customWidth="1"/>
  </cols>
  <sheetData>
    <row r="1" ht="15">
      <c r="A1" s="1" t="s">
        <v>232</v>
      </c>
    </row>
    <row r="3" spans="1:2" ht="15">
      <c r="A3" s="13" t="s">
        <v>110</v>
      </c>
      <c r="B3" s="179" t="s">
        <v>138</v>
      </c>
    </row>
    <row r="4" spans="1:5" ht="15">
      <c r="A4" s="220" t="s">
        <v>106</v>
      </c>
      <c r="B4" s="299">
        <v>7946</v>
      </c>
      <c r="D4" s="110"/>
      <c r="E4" s="113"/>
    </row>
    <row r="5" spans="1:5" ht="15">
      <c r="A5" s="221" t="s">
        <v>108</v>
      </c>
      <c r="B5" s="287">
        <v>12452</v>
      </c>
      <c r="D5" s="114"/>
      <c r="E5" s="113"/>
    </row>
    <row r="6" spans="1:5" ht="15">
      <c r="A6" s="221" t="s">
        <v>89</v>
      </c>
      <c r="B6" s="287">
        <v>13351</v>
      </c>
      <c r="D6" s="114"/>
      <c r="E6" s="113"/>
    </row>
    <row r="7" spans="1:5" ht="15">
      <c r="A7" s="222" t="s">
        <v>109</v>
      </c>
      <c r="B7" s="287">
        <v>14419</v>
      </c>
      <c r="D7" s="114"/>
      <c r="E7" s="113"/>
    </row>
    <row r="8" spans="1:5" ht="15">
      <c r="A8" s="221" t="s">
        <v>63</v>
      </c>
      <c r="B8" s="287">
        <v>15455</v>
      </c>
      <c r="D8" s="114"/>
      <c r="E8" s="113"/>
    </row>
    <row r="9" spans="1:5" ht="15">
      <c r="A9" s="221" t="s">
        <v>93</v>
      </c>
      <c r="B9" s="287">
        <v>15666</v>
      </c>
      <c r="D9" s="114"/>
      <c r="E9" s="113"/>
    </row>
    <row r="10" spans="1:51" ht="15">
      <c r="A10" s="221" t="s">
        <v>90</v>
      </c>
      <c r="B10" s="287">
        <v>17021</v>
      </c>
      <c r="D10" s="114"/>
      <c r="E10" s="216"/>
      <c r="F10" s="216"/>
      <c r="G10" s="216"/>
      <c r="H10" s="217"/>
      <c r="I10" s="216"/>
      <c r="J10" s="216"/>
      <c r="K10" s="216"/>
      <c r="L10" s="216"/>
      <c r="M10" s="217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  <c r="AE10" s="218"/>
      <c r="AF10" s="216"/>
      <c r="AG10" s="216"/>
      <c r="AH10" s="216"/>
      <c r="AI10" s="217"/>
      <c r="AJ10" s="217"/>
      <c r="AK10" s="217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7"/>
      <c r="AY10" s="217"/>
    </row>
    <row r="11" spans="1:51" ht="15">
      <c r="A11" s="221" t="s">
        <v>99</v>
      </c>
      <c r="B11" s="287">
        <v>18295</v>
      </c>
      <c r="D11" s="114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</row>
    <row r="12" spans="1:5" ht="15">
      <c r="A12" s="222" t="s">
        <v>100</v>
      </c>
      <c r="B12" s="287">
        <v>21328</v>
      </c>
      <c r="D12" s="114"/>
      <c r="E12" s="113"/>
    </row>
    <row r="13" spans="1:5" ht="15">
      <c r="A13" s="221" t="s">
        <v>76</v>
      </c>
      <c r="B13" s="287">
        <v>21573</v>
      </c>
      <c r="D13" s="114"/>
      <c r="E13" s="113"/>
    </row>
    <row r="14" spans="1:5" ht="15">
      <c r="A14" s="221" t="s">
        <v>103</v>
      </c>
      <c r="B14" s="287">
        <v>21704</v>
      </c>
      <c r="D14" s="114"/>
      <c r="E14" s="113"/>
    </row>
    <row r="15" spans="1:5" ht="15">
      <c r="A15" s="221" t="s">
        <v>65</v>
      </c>
      <c r="B15" s="287">
        <v>21932</v>
      </c>
      <c r="D15" s="114"/>
      <c r="E15" s="113"/>
    </row>
    <row r="16" spans="1:5" ht="15">
      <c r="A16" s="221" t="s">
        <v>102</v>
      </c>
      <c r="B16" s="287">
        <v>22313</v>
      </c>
      <c r="D16" s="114"/>
      <c r="E16" s="113"/>
    </row>
    <row r="17" spans="1:5" ht="15">
      <c r="A17" s="221" t="s">
        <v>74</v>
      </c>
      <c r="B17" s="287">
        <v>22432</v>
      </c>
      <c r="D17" s="114"/>
      <c r="E17" s="113"/>
    </row>
    <row r="18" spans="1:5" ht="15">
      <c r="A18" s="221" t="s">
        <v>67</v>
      </c>
      <c r="B18" s="287">
        <v>22593</v>
      </c>
      <c r="D18" s="114"/>
      <c r="E18" s="113"/>
    </row>
    <row r="19" spans="1:5" ht="15">
      <c r="A19" s="221" t="s">
        <v>83</v>
      </c>
      <c r="B19" s="287">
        <v>23490</v>
      </c>
      <c r="D19" s="114"/>
      <c r="E19" s="113"/>
    </row>
    <row r="20" spans="1:5" ht="15">
      <c r="A20" s="221" t="s">
        <v>94</v>
      </c>
      <c r="B20" s="287">
        <v>23595</v>
      </c>
      <c r="D20" s="114"/>
      <c r="E20" s="113"/>
    </row>
    <row r="21" spans="1:5" ht="15">
      <c r="A21" s="221" t="s">
        <v>92</v>
      </c>
      <c r="B21" s="287">
        <v>23923</v>
      </c>
      <c r="D21" s="114"/>
      <c r="E21" s="113"/>
    </row>
    <row r="22" spans="1:5" ht="15">
      <c r="A22" s="221" t="s">
        <v>95</v>
      </c>
      <c r="B22" s="287">
        <v>23948</v>
      </c>
      <c r="D22" s="114"/>
      <c r="E22" s="113"/>
    </row>
    <row r="23" spans="1:5" ht="15">
      <c r="A23" s="221" t="s">
        <v>70</v>
      </c>
      <c r="B23" s="287">
        <v>24970</v>
      </c>
      <c r="D23" s="114"/>
      <c r="E23" s="113"/>
    </row>
    <row r="24" spans="1:5" ht="15">
      <c r="A24" s="221" t="s">
        <v>85</v>
      </c>
      <c r="B24" s="287">
        <v>25317</v>
      </c>
      <c r="D24" s="114"/>
      <c r="E24" s="113"/>
    </row>
    <row r="25" spans="1:5" ht="15">
      <c r="A25" s="221" t="s">
        <v>72</v>
      </c>
      <c r="B25" s="287">
        <v>25389</v>
      </c>
      <c r="D25" s="114"/>
      <c r="E25" s="113"/>
    </row>
    <row r="26" spans="1:5" ht="15">
      <c r="A26" s="221" t="s">
        <v>98</v>
      </c>
      <c r="B26" s="287">
        <v>25653</v>
      </c>
      <c r="D26" s="114"/>
      <c r="E26" s="113"/>
    </row>
    <row r="27" spans="1:5" ht="15">
      <c r="A27" s="221" t="s">
        <v>75</v>
      </c>
      <c r="B27" s="287">
        <v>25688</v>
      </c>
      <c r="D27" s="114"/>
      <c r="E27" s="113"/>
    </row>
    <row r="28" spans="1:5" ht="15">
      <c r="A28" s="221" t="s">
        <v>104</v>
      </c>
      <c r="B28" s="287">
        <v>26568</v>
      </c>
      <c r="D28" s="114"/>
      <c r="E28" s="113"/>
    </row>
    <row r="29" spans="1:5" ht="15">
      <c r="A29" s="222" t="s">
        <v>91</v>
      </c>
      <c r="B29" s="287">
        <v>26623</v>
      </c>
      <c r="D29" s="114"/>
      <c r="E29" s="113"/>
    </row>
    <row r="30" spans="1:5" ht="15">
      <c r="A30" s="266" t="s">
        <v>107</v>
      </c>
      <c r="B30" s="300">
        <v>27217</v>
      </c>
      <c r="D30" s="114"/>
      <c r="E30" s="113"/>
    </row>
    <row r="31" spans="1:5" ht="15">
      <c r="A31" s="221" t="s">
        <v>81</v>
      </c>
      <c r="B31" s="287">
        <v>27982</v>
      </c>
      <c r="D31" s="114"/>
      <c r="E31" s="113"/>
    </row>
    <row r="32" spans="1:5" ht="15">
      <c r="A32" s="221" t="s">
        <v>84</v>
      </c>
      <c r="B32" s="287">
        <v>28038</v>
      </c>
      <c r="D32" s="114"/>
      <c r="E32" s="113"/>
    </row>
    <row r="33" spans="1:5" ht="15">
      <c r="A33" s="221" t="s">
        <v>73</v>
      </c>
      <c r="B33" s="287">
        <v>28224</v>
      </c>
      <c r="D33" s="114"/>
      <c r="E33" s="113"/>
    </row>
    <row r="34" spans="1:5" ht="15">
      <c r="A34" s="222" t="s">
        <v>82</v>
      </c>
      <c r="B34" s="287">
        <v>28466</v>
      </c>
      <c r="D34" s="114"/>
      <c r="E34" s="113"/>
    </row>
    <row r="35" spans="1:5" ht="15">
      <c r="A35" s="222" t="s">
        <v>79</v>
      </c>
      <c r="B35" s="287">
        <v>29050</v>
      </c>
      <c r="D35" s="114"/>
      <c r="E35" s="113"/>
    </row>
    <row r="36" spans="1:5" ht="15">
      <c r="A36" s="222" t="s">
        <v>87</v>
      </c>
      <c r="B36" s="287">
        <v>29118</v>
      </c>
      <c r="D36" s="114"/>
      <c r="E36" s="113"/>
    </row>
    <row r="37" spans="1:5" ht="15">
      <c r="A37" s="221" t="s">
        <v>80</v>
      </c>
      <c r="B37" s="287">
        <v>29326</v>
      </c>
      <c r="D37" s="114"/>
      <c r="E37" s="113"/>
    </row>
    <row r="38" spans="1:5" ht="15">
      <c r="A38" s="221" t="s">
        <v>97</v>
      </c>
      <c r="B38" s="287">
        <v>29830</v>
      </c>
      <c r="D38" s="114"/>
      <c r="E38" s="113"/>
    </row>
    <row r="39" spans="1:5" ht="15">
      <c r="A39" s="221" t="s">
        <v>96</v>
      </c>
      <c r="B39" s="287">
        <v>30159</v>
      </c>
      <c r="D39" s="114"/>
      <c r="E39" s="113"/>
    </row>
    <row r="40" spans="1:5" ht="15">
      <c r="A40" s="221" t="s">
        <v>77</v>
      </c>
      <c r="B40" s="287">
        <v>30615</v>
      </c>
      <c r="D40" s="114"/>
      <c r="E40" s="113"/>
    </row>
    <row r="41" spans="1:5" ht="15">
      <c r="A41" s="221" t="s">
        <v>101</v>
      </c>
      <c r="B41" s="287">
        <v>31605</v>
      </c>
      <c r="D41" s="114"/>
      <c r="E41" s="113"/>
    </row>
    <row r="42" spans="1:5" ht="15">
      <c r="A42" s="221" t="s">
        <v>78</v>
      </c>
      <c r="B42" s="287">
        <v>31626</v>
      </c>
      <c r="D42" s="114"/>
      <c r="E42" s="113"/>
    </row>
    <row r="43" spans="1:5" ht="15">
      <c r="A43" s="221" t="s">
        <v>88</v>
      </c>
      <c r="B43" s="287">
        <v>31755</v>
      </c>
      <c r="D43" s="114"/>
      <c r="E43" s="113"/>
    </row>
    <row r="44" spans="1:5" ht="15">
      <c r="A44" s="221" t="s">
        <v>71</v>
      </c>
      <c r="B44" s="287">
        <v>32739</v>
      </c>
      <c r="D44" s="114"/>
      <c r="E44" s="113"/>
    </row>
    <row r="45" spans="1:5" ht="15">
      <c r="A45" s="221" t="s">
        <v>68</v>
      </c>
      <c r="B45" s="287">
        <v>34318</v>
      </c>
      <c r="D45" s="114"/>
      <c r="E45" s="113"/>
    </row>
    <row r="46" spans="1:5" ht="15">
      <c r="A46" s="221" t="s">
        <v>66</v>
      </c>
      <c r="B46" s="287">
        <v>34984</v>
      </c>
      <c r="D46" s="114"/>
      <c r="E46" s="113"/>
    </row>
    <row r="47" spans="1:5" ht="15">
      <c r="A47" s="221" t="s">
        <v>64</v>
      </c>
      <c r="B47" s="287">
        <v>42284</v>
      </c>
      <c r="D47" s="114"/>
      <c r="E47" s="113"/>
    </row>
    <row r="48" spans="1:5" ht="15">
      <c r="A48" s="221" t="s">
        <v>105</v>
      </c>
      <c r="B48" s="287">
        <v>45070</v>
      </c>
      <c r="D48" s="114"/>
      <c r="E48" s="113"/>
    </row>
    <row r="49" spans="1:5" ht="15">
      <c r="A49" s="222" t="s">
        <v>69</v>
      </c>
      <c r="B49" s="287">
        <v>50026</v>
      </c>
      <c r="D49" s="114"/>
      <c r="E49" s="113"/>
    </row>
    <row r="50" spans="1:5" ht="15">
      <c r="A50" s="223" t="s">
        <v>86</v>
      </c>
      <c r="B50" s="301">
        <v>56696</v>
      </c>
      <c r="D50" s="114"/>
      <c r="E50" s="11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36.57421875" style="0" bestFit="1" customWidth="1"/>
    <col min="3" max="3" width="49.00390625" style="0" bestFit="1" customWidth="1"/>
    <col min="4" max="4" width="31.28125" style="0" bestFit="1" customWidth="1"/>
  </cols>
  <sheetData>
    <row r="1" ht="15">
      <c r="A1" s="232" t="s">
        <v>236</v>
      </c>
    </row>
    <row r="3" spans="1:4" ht="15">
      <c r="A3" s="231" t="s">
        <v>174</v>
      </c>
      <c r="B3" s="231" t="s">
        <v>233</v>
      </c>
      <c r="C3" s="231" t="s">
        <v>234</v>
      </c>
      <c r="D3" s="231" t="s">
        <v>235</v>
      </c>
    </row>
    <row r="4" spans="1:4" ht="15">
      <c r="A4" s="227">
        <v>2012</v>
      </c>
      <c r="B4" s="230">
        <v>100</v>
      </c>
      <c r="C4" s="230">
        <v>100</v>
      </c>
      <c r="D4" s="224">
        <v>100</v>
      </c>
    </row>
    <row r="5" spans="1:4" ht="15">
      <c r="A5" s="228">
        <v>2013</v>
      </c>
      <c r="B5" s="228">
        <v>96</v>
      </c>
      <c r="C5" s="228">
        <v>99</v>
      </c>
      <c r="D5" s="225">
        <v>95</v>
      </c>
    </row>
    <row r="6" spans="1:4" ht="15">
      <c r="A6" s="228">
        <v>2014</v>
      </c>
      <c r="B6" s="228">
        <v>100</v>
      </c>
      <c r="C6" s="228">
        <v>89</v>
      </c>
      <c r="D6" s="225">
        <v>89</v>
      </c>
    </row>
    <row r="7" spans="1:4" ht="15">
      <c r="A7" s="228">
        <v>2015</v>
      </c>
      <c r="B7" s="228">
        <v>107</v>
      </c>
      <c r="C7" s="228">
        <v>77</v>
      </c>
      <c r="D7" s="225">
        <v>83</v>
      </c>
    </row>
    <row r="8" spans="1:4" ht="15">
      <c r="A8" s="228">
        <v>2016</v>
      </c>
      <c r="B8" s="228">
        <v>104</v>
      </c>
      <c r="C8" s="228">
        <v>78</v>
      </c>
      <c r="D8" s="225">
        <v>82</v>
      </c>
    </row>
    <row r="9" spans="1:4" ht="15">
      <c r="A9" s="228">
        <v>2017</v>
      </c>
      <c r="B9" s="228">
        <v>106</v>
      </c>
      <c r="C9" s="228">
        <v>76</v>
      </c>
      <c r="D9" s="225">
        <v>81</v>
      </c>
    </row>
    <row r="10" spans="1:4" ht="15">
      <c r="A10" s="229">
        <v>2018</v>
      </c>
      <c r="B10" s="229">
        <v>105</v>
      </c>
      <c r="C10" s="229">
        <v>73</v>
      </c>
      <c r="D10" s="226">
        <v>77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8.7109375" style="0" customWidth="1"/>
    <col min="3" max="3" width="24.8515625" style="0" customWidth="1"/>
    <col min="4" max="4" width="17.57421875" style="0" customWidth="1"/>
  </cols>
  <sheetData>
    <row r="1" ht="15">
      <c r="A1" s="1" t="s">
        <v>237</v>
      </c>
    </row>
    <row r="3" spans="2:4" ht="15">
      <c r="B3" s="333" t="s">
        <v>117</v>
      </c>
      <c r="C3" s="335"/>
      <c r="D3" s="334"/>
    </row>
    <row r="4" spans="1:4" ht="31.5" customHeight="1">
      <c r="A4" s="13" t="s">
        <v>174</v>
      </c>
      <c r="B4" s="51" t="s">
        <v>114</v>
      </c>
      <c r="C4" s="51" t="s">
        <v>115</v>
      </c>
      <c r="D4" s="51" t="s">
        <v>116</v>
      </c>
    </row>
    <row r="5" spans="1:4" ht="15">
      <c r="A5" s="22">
        <v>2012</v>
      </c>
      <c r="B5" s="9">
        <v>100</v>
      </c>
      <c r="C5" s="9">
        <v>100</v>
      </c>
      <c r="D5" s="9">
        <v>100</v>
      </c>
    </row>
    <row r="6" spans="1:4" ht="15">
      <c r="A6" s="23">
        <v>2013</v>
      </c>
      <c r="B6" s="48">
        <v>104</v>
      </c>
      <c r="C6" s="48">
        <v>95</v>
      </c>
      <c r="D6" s="48">
        <v>99</v>
      </c>
    </row>
    <row r="7" spans="1:4" ht="15">
      <c r="A7" s="23">
        <v>2014</v>
      </c>
      <c r="B7" s="48">
        <v>109</v>
      </c>
      <c r="C7" s="48">
        <v>78</v>
      </c>
      <c r="D7" s="48">
        <v>85</v>
      </c>
    </row>
    <row r="8" spans="1:4" ht="15">
      <c r="A8" s="23">
        <v>2015</v>
      </c>
      <c r="B8" s="48">
        <v>104</v>
      </c>
      <c r="C8" s="48">
        <v>60</v>
      </c>
      <c r="D8" s="48">
        <v>62</v>
      </c>
    </row>
    <row r="9" spans="1:4" s="122" customFormat="1" ht="15">
      <c r="A9" s="23">
        <v>2016</v>
      </c>
      <c r="B9" s="48">
        <v>84</v>
      </c>
      <c r="C9" s="48">
        <v>48</v>
      </c>
      <c r="D9" s="48">
        <v>40</v>
      </c>
    </row>
    <row r="10" spans="1:4" ht="15">
      <c r="A10" s="23">
        <v>2017</v>
      </c>
      <c r="B10" s="48">
        <v>75</v>
      </c>
      <c r="C10" s="48">
        <v>40</v>
      </c>
      <c r="D10" s="48">
        <v>30</v>
      </c>
    </row>
    <row r="11" spans="1:4" ht="15">
      <c r="A11" s="35">
        <v>2018</v>
      </c>
      <c r="B11" s="233">
        <v>72</v>
      </c>
      <c r="C11" s="233">
        <v>28</v>
      </c>
      <c r="D11" s="233">
        <v>20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57421875" style="2" customWidth="1"/>
    <col min="2" max="7" width="12.7109375" style="7" customWidth="1"/>
    <col min="8" max="16384" width="9.140625" style="2" customWidth="1"/>
  </cols>
  <sheetData>
    <row r="1" ht="15">
      <c r="A1" s="1" t="s">
        <v>178</v>
      </c>
    </row>
    <row r="3" spans="1:7" ht="15">
      <c r="A3" s="60"/>
      <c r="B3" s="205" t="s">
        <v>164</v>
      </c>
      <c r="C3" s="206"/>
      <c r="D3" s="206"/>
      <c r="E3" s="206"/>
      <c r="F3" s="206"/>
      <c r="G3" s="207"/>
    </row>
    <row r="4" spans="1:7" ht="15">
      <c r="A4" s="25" t="s">
        <v>137</v>
      </c>
      <c r="B4" s="65" t="s">
        <v>131</v>
      </c>
      <c r="C4" s="65" t="s">
        <v>3</v>
      </c>
      <c r="D4" s="65" t="s">
        <v>4</v>
      </c>
      <c r="E4" s="66" t="s">
        <v>5</v>
      </c>
      <c r="F4" s="66" t="s">
        <v>179</v>
      </c>
      <c r="G4" s="66" t="s">
        <v>197</v>
      </c>
    </row>
    <row r="5" spans="1:7" ht="15">
      <c r="A5" s="26" t="s">
        <v>1</v>
      </c>
      <c r="B5" s="61">
        <v>2.1</v>
      </c>
      <c r="C5" s="61">
        <v>0.7</v>
      </c>
      <c r="D5" s="61">
        <v>0.5</v>
      </c>
      <c r="E5" s="62">
        <v>-1.2</v>
      </c>
      <c r="F5" s="62">
        <v>-1.6</v>
      </c>
      <c r="G5" s="62">
        <v>-1.6</v>
      </c>
    </row>
    <row r="6" spans="1:7" ht="15">
      <c r="A6" s="28" t="s">
        <v>2</v>
      </c>
      <c r="B6" s="257">
        <v>0.6</v>
      </c>
      <c r="C6" s="257">
        <v>0.7</v>
      </c>
      <c r="D6" s="257">
        <v>1.1</v>
      </c>
      <c r="E6" s="258">
        <v>1.1</v>
      </c>
      <c r="F6" s="258">
        <v>1</v>
      </c>
      <c r="G6" s="258">
        <v>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54.00390625" style="0" customWidth="1"/>
  </cols>
  <sheetData>
    <row r="1" ht="15">
      <c r="A1" s="1" t="s">
        <v>238</v>
      </c>
    </row>
    <row r="3" spans="1:2" ht="15">
      <c r="A3" s="13" t="s">
        <v>174</v>
      </c>
      <c r="B3" s="13" t="s">
        <v>118</v>
      </c>
    </row>
    <row r="4" spans="1:2" ht="15">
      <c r="A4" s="22">
        <v>2013</v>
      </c>
      <c r="B4" s="54">
        <v>15897</v>
      </c>
    </row>
    <row r="5" spans="1:2" ht="15">
      <c r="A5" s="23">
        <v>2014</v>
      </c>
      <c r="B5" s="55">
        <v>13343</v>
      </c>
    </row>
    <row r="6" spans="1:2" ht="15">
      <c r="A6" s="23">
        <v>2015</v>
      </c>
      <c r="B6" s="55">
        <v>9022</v>
      </c>
    </row>
    <row r="7" spans="1:2" ht="15">
      <c r="A7" s="23">
        <v>2016</v>
      </c>
      <c r="B7" s="55">
        <v>5063</v>
      </c>
    </row>
    <row r="8" spans="1:2" s="122" customFormat="1" ht="15">
      <c r="A8" s="23">
        <v>2017</v>
      </c>
      <c r="B8" s="55">
        <v>3201</v>
      </c>
    </row>
    <row r="9" spans="1:2" ht="15">
      <c r="A9" s="119">
        <v>2018</v>
      </c>
      <c r="B9" s="147">
        <v>1746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2" width="16.140625" style="0" bestFit="1" customWidth="1"/>
    <col min="3" max="3" width="12.421875" style="0" bestFit="1" customWidth="1"/>
    <col min="4" max="4" width="18.28125" style="0" bestFit="1" customWidth="1"/>
    <col min="5" max="5" width="14.57421875" style="0" bestFit="1" customWidth="1"/>
  </cols>
  <sheetData>
    <row r="1" ht="15">
      <c r="A1" s="1" t="s">
        <v>243</v>
      </c>
    </row>
    <row r="3" spans="2:5" ht="15">
      <c r="B3" s="18" t="s">
        <v>239</v>
      </c>
      <c r="C3" s="18" t="s">
        <v>240</v>
      </c>
      <c r="D3" s="18" t="s">
        <v>241</v>
      </c>
      <c r="E3" s="18" t="s">
        <v>242</v>
      </c>
    </row>
    <row r="4" spans="1:5" ht="15">
      <c r="A4" s="31" t="s">
        <v>292</v>
      </c>
      <c r="B4" s="302">
        <v>18412</v>
      </c>
      <c r="C4" s="302">
        <v>16918</v>
      </c>
      <c r="D4" s="302">
        <v>14683</v>
      </c>
      <c r="E4" s="302">
        <v>13592</v>
      </c>
    </row>
    <row r="5" spans="1:5" ht="15">
      <c r="A5" s="33" t="s">
        <v>293</v>
      </c>
      <c r="B5" s="303">
        <v>45475</v>
      </c>
      <c r="C5" s="303">
        <v>37889</v>
      </c>
      <c r="D5" s="303">
        <v>39301</v>
      </c>
      <c r="E5" s="303">
        <v>35344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  <col min="2" max="2" width="47.140625" style="0" customWidth="1"/>
  </cols>
  <sheetData>
    <row r="1" spans="1:2" ht="15">
      <c r="A1" s="1" t="s">
        <v>186</v>
      </c>
      <c r="B1" s="10"/>
    </row>
    <row r="2" spans="1:2" ht="15">
      <c r="A2" s="10"/>
      <c r="B2" s="10"/>
    </row>
    <row r="3" spans="1:2" ht="15">
      <c r="A3" s="270" t="s">
        <v>110</v>
      </c>
      <c r="B3" s="270" t="s">
        <v>119</v>
      </c>
    </row>
    <row r="4" spans="1:5" ht="15">
      <c r="A4" s="307" t="s">
        <v>72</v>
      </c>
      <c r="B4" s="305">
        <v>0.88</v>
      </c>
      <c r="D4" s="114"/>
      <c r="E4" s="36"/>
    </row>
    <row r="5" spans="1:5" ht="15">
      <c r="A5" s="308" t="s">
        <v>94</v>
      </c>
      <c r="B5" s="306">
        <v>0.84</v>
      </c>
      <c r="D5" s="114"/>
      <c r="E5" s="36"/>
    </row>
    <row r="6" spans="1:5" ht="15">
      <c r="A6" s="308" t="s">
        <v>106</v>
      </c>
      <c r="B6" s="306">
        <v>0.81</v>
      </c>
      <c r="D6" s="114"/>
      <c r="E6" s="36"/>
    </row>
    <row r="7" spans="1:5" ht="15">
      <c r="A7" s="308" t="s">
        <v>104</v>
      </c>
      <c r="B7" s="306">
        <v>0.79</v>
      </c>
      <c r="D7" s="114"/>
      <c r="E7" s="36"/>
    </row>
    <row r="8" spans="1:2" ht="15">
      <c r="A8" s="309" t="s">
        <v>95</v>
      </c>
      <c r="B8" s="306">
        <v>0.79</v>
      </c>
    </row>
    <row r="9" spans="1:2" ht="15">
      <c r="A9" s="308" t="s">
        <v>67</v>
      </c>
      <c r="B9" s="306">
        <v>0.79</v>
      </c>
    </row>
    <row r="10" spans="1:2" ht="15">
      <c r="A10" s="308" t="s">
        <v>98</v>
      </c>
      <c r="B10" s="306">
        <v>0.79</v>
      </c>
    </row>
    <row r="11" spans="1:2" ht="15">
      <c r="A11" s="309" t="s">
        <v>97</v>
      </c>
      <c r="B11" s="306">
        <v>0.78</v>
      </c>
    </row>
    <row r="12" spans="1:2" ht="15">
      <c r="A12" s="308" t="s">
        <v>92</v>
      </c>
      <c r="B12" s="306">
        <v>0.77</v>
      </c>
    </row>
    <row r="13" spans="1:2" ht="15">
      <c r="A13" s="308" t="s">
        <v>109</v>
      </c>
      <c r="B13" s="306">
        <v>0.76</v>
      </c>
    </row>
    <row r="14" spans="1:2" ht="15">
      <c r="A14" s="309" t="s">
        <v>89</v>
      </c>
      <c r="B14" s="306">
        <v>0.76</v>
      </c>
    </row>
    <row r="15" spans="1:2" ht="15">
      <c r="A15" s="308" t="s">
        <v>91</v>
      </c>
      <c r="B15" s="306">
        <v>0.75</v>
      </c>
    </row>
    <row r="16" spans="1:2" ht="15">
      <c r="A16" s="308" t="s">
        <v>84</v>
      </c>
      <c r="B16" s="306">
        <v>0.74</v>
      </c>
    </row>
    <row r="17" spans="1:2" ht="15">
      <c r="A17" s="308" t="s">
        <v>70</v>
      </c>
      <c r="B17" s="306">
        <v>0.74</v>
      </c>
    </row>
    <row r="18" spans="1:2" ht="15">
      <c r="A18" s="309" t="s">
        <v>77</v>
      </c>
      <c r="B18" s="306">
        <v>0.74</v>
      </c>
    </row>
    <row r="19" spans="1:2" ht="15">
      <c r="A19" s="308" t="s">
        <v>76</v>
      </c>
      <c r="B19" s="306">
        <v>0.74</v>
      </c>
    </row>
    <row r="20" spans="1:2" ht="15">
      <c r="A20" s="308" t="s">
        <v>65</v>
      </c>
      <c r="B20" s="306">
        <v>0.73</v>
      </c>
    </row>
    <row r="21" spans="1:2" ht="15">
      <c r="A21" s="308" t="s">
        <v>68</v>
      </c>
      <c r="B21" s="306">
        <v>0.73</v>
      </c>
    </row>
    <row r="22" spans="1:2" ht="15">
      <c r="A22" s="309" t="s">
        <v>105</v>
      </c>
      <c r="B22" s="306">
        <v>0.72</v>
      </c>
    </row>
    <row r="23" spans="1:2" ht="15">
      <c r="A23" s="308" t="s">
        <v>73</v>
      </c>
      <c r="B23" s="306">
        <v>0.71</v>
      </c>
    </row>
    <row r="24" spans="1:2" ht="15">
      <c r="A24" s="308" t="s">
        <v>80</v>
      </c>
      <c r="B24" s="306">
        <v>0.71</v>
      </c>
    </row>
    <row r="25" spans="1:2" ht="15">
      <c r="A25" s="308" t="s">
        <v>90</v>
      </c>
      <c r="B25" s="306">
        <v>0.71</v>
      </c>
    </row>
    <row r="26" spans="1:2" ht="15">
      <c r="A26" s="308" t="s">
        <v>75</v>
      </c>
      <c r="B26" s="306">
        <v>0.71</v>
      </c>
    </row>
    <row r="27" spans="1:2" ht="15">
      <c r="A27" s="308" t="s">
        <v>66</v>
      </c>
      <c r="B27" s="306">
        <v>0.7</v>
      </c>
    </row>
    <row r="28" spans="1:2" ht="15">
      <c r="A28" s="308" t="s">
        <v>87</v>
      </c>
      <c r="B28" s="306">
        <v>0.69</v>
      </c>
    </row>
    <row r="29" spans="1:2" ht="15">
      <c r="A29" s="308" t="s">
        <v>108</v>
      </c>
      <c r="B29" s="306">
        <v>0.69</v>
      </c>
    </row>
    <row r="30" spans="1:2" ht="15">
      <c r="A30" s="309" t="s">
        <v>100</v>
      </c>
      <c r="B30" s="306">
        <v>0.69</v>
      </c>
    </row>
    <row r="31" spans="1:2" ht="15">
      <c r="A31" s="309" t="s">
        <v>83</v>
      </c>
      <c r="B31" s="306">
        <v>0.67</v>
      </c>
    </row>
    <row r="32" spans="1:2" ht="15">
      <c r="A32" s="308" t="s">
        <v>63</v>
      </c>
      <c r="B32" s="306">
        <v>0.65</v>
      </c>
    </row>
    <row r="33" spans="1:2" ht="15">
      <c r="A33" s="309" t="s">
        <v>69</v>
      </c>
      <c r="B33" s="306">
        <v>0.65</v>
      </c>
    </row>
    <row r="34" spans="1:2" ht="15">
      <c r="A34" s="308" t="s">
        <v>81</v>
      </c>
      <c r="B34" s="306">
        <v>0.64</v>
      </c>
    </row>
    <row r="35" spans="1:2" ht="15">
      <c r="A35" s="308" t="s">
        <v>64</v>
      </c>
      <c r="B35" s="306">
        <v>0.64</v>
      </c>
    </row>
    <row r="36" spans="1:2" ht="15">
      <c r="A36" s="308" t="s">
        <v>103</v>
      </c>
      <c r="B36" s="306">
        <v>0.64</v>
      </c>
    </row>
    <row r="37" spans="1:2" ht="15">
      <c r="A37" s="308" t="s">
        <v>82</v>
      </c>
      <c r="B37" s="306">
        <v>0.63</v>
      </c>
    </row>
    <row r="38" spans="1:2" ht="15">
      <c r="A38" s="308" t="s">
        <v>96</v>
      </c>
      <c r="B38" s="306">
        <v>0.63</v>
      </c>
    </row>
    <row r="39" spans="1:2" ht="15">
      <c r="A39" s="308" t="s">
        <v>85</v>
      </c>
      <c r="B39" s="306">
        <v>0.62</v>
      </c>
    </row>
    <row r="40" spans="1:2" ht="15">
      <c r="A40" s="308" t="s">
        <v>101</v>
      </c>
      <c r="B40" s="306">
        <v>0.61</v>
      </c>
    </row>
    <row r="41" spans="1:2" ht="15">
      <c r="A41" s="308" t="s">
        <v>74</v>
      </c>
      <c r="B41" s="306">
        <v>0.6</v>
      </c>
    </row>
    <row r="42" spans="1:2" ht="15">
      <c r="A42" s="308" t="s">
        <v>78</v>
      </c>
      <c r="B42" s="306">
        <v>0.6</v>
      </c>
    </row>
    <row r="43" spans="1:2" ht="15">
      <c r="A43" s="308" t="s">
        <v>99</v>
      </c>
      <c r="B43" s="306">
        <v>0.6</v>
      </c>
    </row>
    <row r="44" spans="1:2" ht="15">
      <c r="A44" s="308" t="s">
        <v>71</v>
      </c>
      <c r="B44" s="306">
        <v>0.56</v>
      </c>
    </row>
    <row r="45" spans="1:2" ht="15">
      <c r="A45" s="308" t="s">
        <v>102</v>
      </c>
      <c r="B45" s="306">
        <v>0.52</v>
      </c>
    </row>
    <row r="46" spans="1:2" ht="15">
      <c r="A46" s="308" t="s">
        <v>79</v>
      </c>
      <c r="B46" s="306">
        <v>0.51</v>
      </c>
    </row>
    <row r="47" spans="1:2" ht="15">
      <c r="A47" s="308" t="s">
        <v>88</v>
      </c>
      <c r="B47" s="306">
        <v>0.47</v>
      </c>
    </row>
    <row r="48" spans="1:2" ht="15">
      <c r="A48" s="308" t="s">
        <v>86</v>
      </c>
      <c r="B48" s="306">
        <v>0.43</v>
      </c>
    </row>
    <row r="49" spans="1:2" ht="15">
      <c r="A49" s="310" t="s">
        <v>269</v>
      </c>
      <c r="B49" s="311">
        <v>0.38</v>
      </c>
    </row>
    <row r="50" spans="1:2" ht="15">
      <c r="A50" s="312" t="s">
        <v>270</v>
      </c>
      <c r="B50" s="304">
        <v>0.49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3" width="12.8515625" style="0" bestFit="1" customWidth="1"/>
    <col min="4" max="5" width="16.421875" style="0" bestFit="1" customWidth="1"/>
    <col min="6" max="6" width="15.8515625" style="0" bestFit="1" customWidth="1"/>
  </cols>
  <sheetData>
    <row r="1" ht="15">
      <c r="A1" s="1" t="s">
        <v>249</v>
      </c>
    </row>
    <row r="3" spans="2:6" ht="15">
      <c r="B3" s="18" t="s">
        <v>244</v>
      </c>
      <c r="C3" s="18" t="s">
        <v>245</v>
      </c>
      <c r="D3" s="18" t="s">
        <v>246</v>
      </c>
      <c r="E3" s="18" t="s">
        <v>247</v>
      </c>
      <c r="F3" s="18" t="s">
        <v>248</v>
      </c>
    </row>
    <row r="4" spans="1:6" ht="15">
      <c r="A4" s="31" t="s">
        <v>8</v>
      </c>
      <c r="B4" s="313">
        <v>0.19</v>
      </c>
      <c r="C4" s="313">
        <v>0.17</v>
      </c>
      <c r="D4" s="313">
        <v>0.26</v>
      </c>
      <c r="E4" s="313">
        <v>0.1</v>
      </c>
      <c r="F4" s="234">
        <v>0.28</v>
      </c>
    </row>
    <row r="5" spans="1:6" ht="15">
      <c r="A5" s="33" t="s">
        <v>61</v>
      </c>
      <c r="B5" s="314">
        <v>0.33</v>
      </c>
      <c r="C5" s="314">
        <v>0.29</v>
      </c>
      <c r="D5" s="314">
        <v>0.15</v>
      </c>
      <c r="E5" s="314">
        <v>0.05</v>
      </c>
      <c r="F5" s="235">
        <v>0.18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52.140625" style="0" customWidth="1"/>
  </cols>
  <sheetData>
    <row r="1" ht="15">
      <c r="A1" s="1" t="s">
        <v>264</v>
      </c>
    </row>
    <row r="3" spans="1:2" ht="15">
      <c r="A3" s="13" t="s">
        <v>110</v>
      </c>
      <c r="B3" s="13" t="s">
        <v>120</v>
      </c>
    </row>
    <row r="4" spans="1:4" ht="15">
      <c r="A4" s="316" t="s">
        <v>87</v>
      </c>
      <c r="B4" s="240">
        <v>0.03</v>
      </c>
      <c r="D4" s="36"/>
    </row>
    <row r="5" spans="1:2" ht="15">
      <c r="A5" s="317" t="s">
        <v>78</v>
      </c>
      <c r="B5" s="317">
        <v>0.06</v>
      </c>
    </row>
    <row r="6" spans="1:2" ht="15">
      <c r="A6" s="317" t="s">
        <v>67</v>
      </c>
      <c r="B6" s="317">
        <v>0.063</v>
      </c>
    </row>
    <row r="7" spans="1:2" ht="15">
      <c r="A7" s="15" t="s">
        <v>66</v>
      </c>
      <c r="B7" s="241">
        <v>0.071</v>
      </c>
    </row>
    <row r="8" spans="1:2" ht="15">
      <c r="A8" s="15" t="s">
        <v>88</v>
      </c>
      <c r="B8" s="241">
        <v>0.097</v>
      </c>
    </row>
    <row r="9" spans="1:2" ht="15">
      <c r="A9" s="15" t="s">
        <v>89</v>
      </c>
      <c r="B9" s="241">
        <v>0.099</v>
      </c>
    </row>
    <row r="10" spans="1:2" ht="15">
      <c r="A10" s="15" t="s">
        <v>73</v>
      </c>
      <c r="B10" s="241">
        <v>0.1</v>
      </c>
    </row>
    <row r="11" spans="1:4" ht="15">
      <c r="A11" s="15" t="s">
        <v>84</v>
      </c>
      <c r="B11" s="241">
        <v>0.102</v>
      </c>
      <c r="C11" s="128"/>
      <c r="D11" s="148"/>
    </row>
    <row r="12" spans="1:2" ht="15">
      <c r="A12" s="15" t="s">
        <v>99</v>
      </c>
      <c r="B12" s="241">
        <v>0.104</v>
      </c>
    </row>
    <row r="13" spans="1:2" ht="15">
      <c r="A13" s="15" t="s">
        <v>109</v>
      </c>
      <c r="B13" s="241">
        <v>0.105</v>
      </c>
    </row>
    <row r="14" spans="1:19" ht="15">
      <c r="A14" s="15" t="s">
        <v>85</v>
      </c>
      <c r="B14" s="241">
        <v>0.115</v>
      </c>
      <c r="D14" s="237"/>
      <c r="E14" s="236"/>
      <c r="F14" s="236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238"/>
      <c r="S14" s="238"/>
    </row>
    <row r="15" spans="1:19" ht="15">
      <c r="A15" s="15" t="s">
        <v>95</v>
      </c>
      <c r="B15" s="241">
        <v>0.135</v>
      </c>
      <c r="D15" s="239"/>
      <c r="E15" s="236"/>
      <c r="F15" s="236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</row>
    <row r="16" spans="1:2" ht="15">
      <c r="A16" s="15" t="s">
        <v>92</v>
      </c>
      <c r="B16" s="241">
        <v>0.136</v>
      </c>
    </row>
    <row r="17" spans="1:2" ht="15">
      <c r="A17" s="15" t="s">
        <v>68</v>
      </c>
      <c r="B17" s="241">
        <v>0.162</v>
      </c>
    </row>
    <row r="18" spans="1:2" ht="15">
      <c r="A18" s="318" t="s">
        <v>271</v>
      </c>
      <c r="B18" s="319">
        <v>0.21</v>
      </c>
    </row>
    <row r="19" spans="1:2" ht="15">
      <c r="A19" s="315"/>
      <c r="B19" s="315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2" max="2" width="55.421875" style="0" customWidth="1"/>
  </cols>
  <sheetData>
    <row r="1" ht="15">
      <c r="A1" s="1" t="s">
        <v>250</v>
      </c>
    </row>
    <row r="3" spans="1:2" ht="15">
      <c r="A3" s="13" t="s">
        <v>110</v>
      </c>
      <c r="B3" s="13" t="s">
        <v>185</v>
      </c>
    </row>
    <row r="4" spans="1:2" ht="15">
      <c r="A4" s="22" t="s">
        <v>92</v>
      </c>
      <c r="B4" s="56">
        <v>0.02</v>
      </c>
    </row>
    <row r="5" spans="1:2" ht="15">
      <c r="A5" s="23" t="s">
        <v>84</v>
      </c>
      <c r="B5" s="57">
        <v>0.02</v>
      </c>
    </row>
    <row r="6" spans="1:2" ht="15">
      <c r="A6" s="23" t="s">
        <v>73</v>
      </c>
      <c r="B6" s="57">
        <v>0.03</v>
      </c>
    </row>
    <row r="7" spans="1:2" ht="15">
      <c r="A7" s="23" t="s">
        <v>68</v>
      </c>
      <c r="B7" s="57">
        <v>0.03</v>
      </c>
    </row>
    <row r="8" spans="1:2" ht="15">
      <c r="A8" s="23" t="s">
        <v>67</v>
      </c>
      <c r="B8" s="57">
        <v>0.04</v>
      </c>
    </row>
    <row r="9" spans="1:2" ht="15">
      <c r="A9" s="23" t="s">
        <v>99</v>
      </c>
      <c r="B9" s="57">
        <v>0.05</v>
      </c>
    </row>
    <row r="10" spans="1:4" ht="15">
      <c r="A10" s="23" t="s">
        <v>109</v>
      </c>
      <c r="B10" s="57">
        <v>0.05</v>
      </c>
      <c r="C10" s="128"/>
      <c r="D10" s="148"/>
    </row>
    <row r="11" spans="1:2" ht="15">
      <c r="A11" s="23" t="s">
        <v>87</v>
      </c>
      <c r="B11" s="57">
        <v>0.05</v>
      </c>
    </row>
    <row r="12" spans="1:2" ht="15">
      <c r="A12" s="23" t="s">
        <v>89</v>
      </c>
      <c r="B12" s="57">
        <v>0.05</v>
      </c>
    </row>
    <row r="13" spans="1:2" ht="15">
      <c r="A13" s="23" t="s">
        <v>85</v>
      </c>
      <c r="B13" s="57">
        <v>0.06</v>
      </c>
    </row>
    <row r="14" spans="1:20" ht="15">
      <c r="A14" s="23" t="s">
        <v>66</v>
      </c>
      <c r="B14" s="57">
        <v>0.08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" ht="15">
      <c r="A15" s="23" t="s">
        <v>95</v>
      </c>
      <c r="B15" s="57">
        <v>0.08</v>
      </c>
    </row>
    <row r="16" spans="1:2" s="122" customFormat="1" ht="15">
      <c r="A16" s="23" t="s">
        <v>78</v>
      </c>
      <c r="B16" s="57">
        <v>0.09</v>
      </c>
    </row>
    <row r="17" spans="1:2" ht="15">
      <c r="A17" s="20" t="s">
        <v>107</v>
      </c>
      <c r="B17" s="268">
        <v>0.14</v>
      </c>
    </row>
    <row r="18" spans="1:2" ht="15">
      <c r="A18" s="35" t="s">
        <v>88</v>
      </c>
      <c r="B18" s="177">
        <v>0.15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0" customWidth="1"/>
    <col min="2" max="2" width="26.140625" style="0" bestFit="1" customWidth="1"/>
  </cols>
  <sheetData>
    <row r="1" ht="15">
      <c r="A1" s="1" t="s">
        <v>295</v>
      </c>
    </row>
    <row r="3" spans="1:2" ht="15">
      <c r="A3" s="149" t="s">
        <v>294</v>
      </c>
      <c r="B3" s="149" t="s">
        <v>194</v>
      </c>
    </row>
    <row r="4" spans="1:2" s="122" customFormat="1" ht="15">
      <c r="A4" s="22">
        <v>1997</v>
      </c>
      <c r="B4" s="56">
        <v>0.3</v>
      </c>
    </row>
    <row r="5" spans="1:2" s="122" customFormat="1" ht="15">
      <c r="A5" s="23">
        <v>1998</v>
      </c>
      <c r="B5" s="57">
        <v>0.35</v>
      </c>
    </row>
    <row r="6" spans="1:2" s="122" customFormat="1" ht="15">
      <c r="A6" s="23">
        <v>1999</v>
      </c>
      <c r="B6" s="57">
        <v>0.32</v>
      </c>
    </row>
    <row r="7" spans="1:2" s="122" customFormat="1" ht="15">
      <c r="A7" s="242" t="s">
        <v>279</v>
      </c>
      <c r="B7" s="57">
        <v>0.28</v>
      </c>
    </row>
    <row r="8" spans="1:2" s="122" customFormat="1" ht="15">
      <c r="A8" s="242" t="s">
        <v>280</v>
      </c>
      <c r="B8" s="57">
        <v>0.24</v>
      </c>
    </row>
    <row r="9" spans="1:2" s="122" customFormat="1" ht="15">
      <c r="A9" s="242" t="s">
        <v>281</v>
      </c>
      <c r="B9" s="57">
        <v>0.2</v>
      </c>
    </row>
    <row r="10" spans="1:2" s="122" customFormat="1" ht="15">
      <c r="A10" s="242" t="s">
        <v>282</v>
      </c>
      <c r="B10" s="57">
        <v>0.18</v>
      </c>
    </row>
    <row r="11" spans="1:2" s="122" customFormat="1" ht="15">
      <c r="A11" s="242" t="s">
        <v>283</v>
      </c>
      <c r="B11" s="57">
        <v>0.18</v>
      </c>
    </row>
    <row r="12" spans="1:2" s="122" customFormat="1" ht="15">
      <c r="A12" s="242" t="s">
        <v>284</v>
      </c>
      <c r="B12" s="57">
        <v>0.21</v>
      </c>
    </row>
    <row r="13" spans="1:2" s="122" customFormat="1" ht="15">
      <c r="A13" s="242" t="s">
        <v>285</v>
      </c>
      <c r="B13" s="57">
        <v>0.26</v>
      </c>
    </row>
    <row r="14" spans="1:2" s="122" customFormat="1" ht="15">
      <c r="A14" s="242" t="s">
        <v>286</v>
      </c>
      <c r="B14" s="57">
        <v>0.26</v>
      </c>
    </row>
    <row r="15" spans="1:28" s="122" customFormat="1" ht="15">
      <c r="A15" s="242" t="s">
        <v>287</v>
      </c>
      <c r="B15" s="57">
        <v>0.26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</row>
    <row r="16" spans="1:2" s="122" customFormat="1" ht="15">
      <c r="A16" s="242" t="s">
        <v>288</v>
      </c>
      <c r="B16" s="57">
        <v>0.23</v>
      </c>
    </row>
    <row r="17" spans="1:2" s="122" customFormat="1" ht="15">
      <c r="A17" s="23">
        <v>2010</v>
      </c>
      <c r="B17" s="57">
        <v>0.21</v>
      </c>
    </row>
    <row r="18" spans="1:2" s="122" customFormat="1" ht="15">
      <c r="A18" s="23">
        <v>2011</v>
      </c>
      <c r="B18" s="57">
        <v>0.21</v>
      </c>
    </row>
    <row r="19" spans="1:2" ht="15">
      <c r="A19" s="23">
        <v>2012</v>
      </c>
      <c r="B19" s="57">
        <v>0.2</v>
      </c>
    </row>
    <row r="20" spans="1:2" ht="15">
      <c r="A20" s="23">
        <v>2013</v>
      </c>
      <c r="B20" s="57">
        <v>0.23</v>
      </c>
    </row>
    <row r="21" spans="1:2" ht="15">
      <c r="A21" s="23">
        <v>2014</v>
      </c>
      <c r="B21" s="57">
        <v>0.23</v>
      </c>
    </row>
    <row r="22" spans="1:2" ht="15">
      <c r="A22" s="23">
        <v>2015</v>
      </c>
      <c r="B22" s="57">
        <v>0.25</v>
      </c>
    </row>
    <row r="23" spans="1:2" ht="15">
      <c r="A23" s="23">
        <v>2016</v>
      </c>
      <c r="B23" s="57">
        <v>0.27</v>
      </c>
    </row>
    <row r="24" spans="1:2" ht="15">
      <c r="A24" s="23">
        <v>2017</v>
      </c>
      <c r="B24" s="57">
        <v>0.29</v>
      </c>
    </row>
    <row r="25" spans="1:2" ht="15">
      <c r="A25" s="35">
        <v>2018</v>
      </c>
      <c r="B25" s="177">
        <v>0.32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8.28125" style="0" bestFit="1" customWidth="1"/>
    <col min="3" max="3" width="21.57421875" style="0" bestFit="1" customWidth="1"/>
  </cols>
  <sheetData>
    <row r="1" ht="15">
      <c r="A1" s="1" t="s">
        <v>296</v>
      </c>
    </row>
    <row r="3" spans="1:3" ht="15">
      <c r="A3" s="13" t="s">
        <v>297</v>
      </c>
      <c r="B3" s="13" t="s">
        <v>261</v>
      </c>
      <c r="C3" s="13" t="s">
        <v>262</v>
      </c>
    </row>
    <row r="4" spans="1:3" ht="15">
      <c r="A4" s="138">
        <v>2013</v>
      </c>
      <c r="B4" s="56">
        <v>0.06</v>
      </c>
      <c r="C4" s="56">
        <v>0.35</v>
      </c>
    </row>
    <row r="5" spans="1:3" ht="15">
      <c r="A5" s="138">
        <v>2014</v>
      </c>
      <c r="B5" s="57">
        <v>0.05</v>
      </c>
      <c r="C5" s="57">
        <v>0.32</v>
      </c>
    </row>
    <row r="6" spans="1:3" ht="15">
      <c r="A6" s="138">
        <v>2015</v>
      </c>
      <c r="B6" s="57">
        <v>0.04</v>
      </c>
      <c r="C6" s="57">
        <v>0.27</v>
      </c>
    </row>
    <row r="7" spans="1:3" ht="15">
      <c r="A7" s="138">
        <v>2016</v>
      </c>
      <c r="B7" s="57">
        <v>0.03</v>
      </c>
      <c r="C7" s="57">
        <v>0.2</v>
      </c>
    </row>
    <row r="8" spans="1:3" ht="15">
      <c r="A8" s="138">
        <v>2017</v>
      </c>
      <c r="B8" s="57">
        <v>0.02</v>
      </c>
      <c r="C8" s="57">
        <v>0.17</v>
      </c>
    </row>
    <row r="9" spans="1:3" ht="15">
      <c r="A9" s="139">
        <v>2018</v>
      </c>
      <c r="B9" s="177">
        <v>0.01</v>
      </c>
      <c r="C9" s="177">
        <v>0.14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17.28125" style="0" bestFit="1" customWidth="1"/>
    <col min="3" max="3" width="50.7109375" style="0" customWidth="1"/>
    <col min="4" max="4" width="48.7109375" style="0" customWidth="1"/>
    <col min="5" max="5" width="9.57421875" style="0" customWidth="1"/>
  </cols>
  <sheetData>
    <row r="1" spans="1:4" ht="15">
      <c r="A1" s="1" t="s">
        <v>304</v>
      </c>
      <c r="D1" s="1"/>
    </row>
    <row r="2" spans="3:4" ht="15">
      <c r="C2" s="156"/>
      <c r="D2" s="156"/>
    </row>
    <row r="3" spans="1:4" ht="15">
      <c r="A3" s="13" t="s">
        <v>110</v>
      </c>
      <c r="B3" s="13" t="s">
        <v>298</v>
      </c>
      <c r="C3" s="157"/>
      <c r="D3" s="157"/>
    </row>
    <row r="4" spans="1:4" ht="15">
      <c r="A4" s="249" t="s">
        <v>88</v>
      </c>
      <c r="B4" s="321">
        <v>0.066</v>
      </c>
      <c r="C4" s="150"/>
      <c r="D4" s="332"/>
    </row>
    <row r="5" spans="1:4" ht="15">
      <c r="A5" s="250" t="s">
        <v>86</v>
      </c>
      <c r="B5" s="322">
        <v>0.069</v>
      </c>
      <c r="C5" s="150"/>
      <c r="D5" s="155"/>
    </row>
    <row r="6" spans="1:4" ht="15">
      <c r="A6" s="251" t="s">
        <v>65</v>
      </c>
      <c r="B6" s="323">
        <v>0.073</v>
      </c>
      <c r="C6" s="150"/>
      <c r="D6" s="155"/>
    </row>
    <row r="7" spans="1:4" ht="15">
      <c r="A7" s="251" t="s">
        <v>106</v>
      </c>
      <c r="B7" s="323">
        <v>0.073</v>
      </c>
      <c r="C7" s="150"/>
      <c r="D7" s="155"/>
    </row>
    <row r="8" spans="1:4" ht="15">
      <c r="A8" s="251" t="s">
        <v>64</v>
      </c>
      <c r="B8" s="323">
        <v>0.073</v>
      </c>
      <c r="C8" s="150"/>
      <c r="D8" s="155"/>
    </row>
    <row r="9" spans="1:4" ht="15">
      <c r="A9" s="251" t="s">
        <v>93</v>
      </c>
      <c r="B9" s="323">
        <v>0.073</v>
      </c>
      <c r="C9" s="150"/>
      <c r="D9" s="155"/>
    </row>
    <row r="10" spans="1:4" ht="15">
      <c r="A10" s="251" t="s">
        <v>71</v>
      </c>
      <c r="B10" s="323">
        <v>0.076</v>
      </c>
      <c r="C10" s="150"/>
      <c r="D10" s="155"/>
    </row>
    <row r="11" spans="1:4" ht="15">
      <c r="A11" s="251" t="s">
        <v>105</v>
      </c>
      <c r="B11" s="323">
        <v>0.076</v>
      </c>
      <c r="C11" s="150"/>
      <c r="D11" s="155"/>
    </row>
    <row r="12" spans="1:4" ht="15">
      <c r="A12" s="251" t="s">
        <v>66</v>
      </c>
      <c r="B12" s="323">
        <v>0.076</v>
      </c>
      <c r="C12" s="150"/>
      <c r="D12" s="155"/>
    </row>
    <row r="13" spans="1:4" ht="15">
      <c r="A13" s="251" t="s">
        <v>103</v>
      </c>
      <c r="B13" s="323">
        <v>0.076</v>
      </c>
      <c r="C13" s="150"/>
      <c r="D13" s="155"/>
    </row>
    <row r="14" spans="1:4" ht="15">
      <c r="A14" s="251" t="s">
        <v>63</v>
      </c>
      <c r="B14" s="323">
        <v>0.076</v>
      </c>
      <c r="C14" s="150"/>
      <c r="D14" s="155"/>
    </row>
    <row r="15" spans="1:4" ht="15">
      <c r="A15" s="251" t="s">
        <v>84</v>
      </c>
      <c r="B15" s="323">
        <v>0.076</v>
      </c>
      <c r="C15" s="150"/>
      <c r="D15" s="155"/>
    </row>
    <row r="16" spans="1:4" ht="15">
      <c r="A16" s="251" t="s">
        <v>95</v>
      </c>
      <c r="B16" s="323">
        <v>0.076</v>
      </c>
      <c r="C16" s="150"/>
      <c r="D16" s="155"/>
    </row>
    <row r="17" spans="1:4" ht="15">
      <c r="A17" s="251" t="s">
        <v>72</v>
      </c>
      <c r="B17" s="323">
        <v>0.076</v>
      </c>
      <c r="C17" s="150"/>
      <c r="D17" s="155"/>
    </row>
    <row r="18" spans="1:4" ht="15">
      <c r="A18" s="251" t="s">
        <v>98</v>
      </c>
      <c r="B18" s="323">
        <v>0.076</v>
      </c>
      <c r="C18" s="150"/>
      <c r="D18" s="155"/>
    </row>
    <row r="19" spans="1:4" ht="15">
      <c r="A19" s="251" t="s">
        <v>75</v>
      </c>
      <c r="B19" s="323">
        <v>0.076</v>
      </c>
      <c r="C19" s="150"/>
      <c r="D19" s="155"/>
    </row>
    <row r="20" spans="1:4" ht="15">
      <c r="A20" s="251" t="s">
        <v>90</v>
      </c>
      <c r="B20" s="323">
        <v>0.076</v>
      </c>
      <c r="C20" s="150"/>
      <c r="D20" s="155"/>
    </row>
    <row r="21" spans="1:4" ht="15">
      <c r="A21" s="251" t="s">
        <v>83</v>
      </c>
      <c r="B21" s="323">
        <v>0.076</v>
      </c>
      <c r="C21" s="150"/>
      <c r="D21" s="155"/>
    </row>
    <row r="22" spans="1:4" ht="15">
      <c r="A22" s="251" t="s">
        <v>77</v>
      </c>
      <c r="B22" s="323">
        <v>0.076</v>
      </c>
      <c r="C22" s="150"/>
      <c r="D22" s="155"/>
    </row>
    <row r="23" spans="1:4" ht="15">
      <c r="A23" s="251" t="s">
        <v>99</v>
      </c>
      <c r="B23" s="323">
        <v>0.076</v>
      </c>
      <c r="C23" s="150"/>
      <c r="D23" s="155"/>
    </row>
    <row r="24" spans="1:4" ht="15">
      <c r="A24" s="251" t="s">
        <v>91</v>
      </c>
      <c r="B24" s="323">
        <v>0.076</v>
      </c>
      <c r="C24" s="150"/>
      <c r="D24" s="155"/>
    </row>
    <row r="25" spans="1:4" ht="15">
      <c r="A25" s="251" t="s">
        <v>70</v>
      </c>
      <c r="B25" s="323">
        <v>0.076</v>
      </c>
      <c r="C25" s="150"/>
      <c r="D25" s="155"/>
    </row>
    <row r="26" spans="1:4" ht="15">
      <c r="A26" s="251" t="s">
        <v>81</v>
      </c>
      <c r="B26" s="323">
        <v>0.076</v>
      </c>
      <c r="C26" s="150"/>
      <c r="D26" s="155"/>
    </row>
    <row r="27" spans="1:4" ht="15">
      <c r="A27" s="251" t="s">
        <v>82</v>
      </c>
      <c r="B27" s="323">
        <v>0.076</v>
      </c>
      <c r="C27" s="150"/>
      <c r="D27" s="155"/>
    </row>
    <row r="28" spans="1:4" ht="15">
      <c r="A28" s="251" t="s">
        <v>100</v>
      </c>
      <c r="B28" s="323">
        <v>0.076</v>
      </c>
      <c r="C28" s="150"/>
      <c r="D28" s="155"/>
    </row>
    <row r="29" spans="1:4" ht="15">
      <c r="A29" s="251" t="s">
        <v>76</v>
      </c>
      <c r="B29" s="323">
        <v>0.077</v>
      </c>
      <c r="C29" s="150"/>
      <c r="D29" s="155"/>
    </row>
    <row r="30" spans="1:4" ht="15">
      <c r="A30" s="251" t="s">
        <v>67</v>
      </c>
      <c r="B30" s="323">
        <v>0.077</v>
      </c>
      <c r="C30" s="150"/>
      <c r="D30" s="155"/>
    </row>
    <row r="31" spans="1:4" ht="15">
      <c r="A31" s="251" t="s">
        <v>104</v>
      </c>
      <c r="B31" s="323">
        <v>0.081</v>
      </c>
      <c r="C31" s="150"/>
      <c r="D31" s="155"/>
    </row>
    <row r="32" spans="1:4" ht="15">
      <c r="A32" s="251" t="s">
        <v>94</v>
      </c>
      <c r="B32" s="323">
        <v>0.081</v>
      </c>
      <c r="C32" s="150"/>
      <c r="D32" s="155"/>
    </row>
    <row r="33" spans="1:4" ht="15">
      <c r="A33" s="251" t="s">
        <v>97</v>
      </c>
      <c r="B33" s="323">
        <v>0.085</v>
      </c>
      <c r="C33" s="150"/>
      <c r="D33" s="155"/>
    </row>
    <row r="34" spans="1:4" ht="15">
      <c r="A34" s="251" t="s">
        <v>89</v>
      </c>
      <c r="B34" s="323">
        <v>0.091</v>
      </c>
      <c r="C34" s="150"/>
      <c r="D34" s="155"/>
    </row>
    <row r="35" spans="1:4" ht="15">
      <c r="A35" s="251" t="s">
        <v>96</v>
      </c>
      <c r="B35" s="323">
        <v>0.097</v>
      </c>
      <c r="C35" s="150"/>
      <c r="D35" s="155"/>
    </row>
    <row r="36" spans="1:4" ht="15">
      <c r="A36" s="251" t="s">
        <v>102</v>
      </c>
      <c r="B36" s="323">
        <v>0.103</v>
      </c>
      <c r="C36" s="150"/>
      <c r="D36" s="155"/>
    </row>
    <row r="37" spans="1:4" ht="15">
      <c r="A37" s="251" t="s">
        <v>68</v>
      </c>
      <c r="B37" s="323">
        <v>0.105</v>
      </c>
      <c r="C37" s="150"/>
      <c r="D37" s="155"/>
    </row>
    <row r="38" spans="1:4" ht="15">
      <c r="A38" s="251" t="s">
        <v>108</v>
      </c>
      <c r="B38" s="323">
        <v>0.119</v>
      </c>
      <c r="C38" s="150"/>
      <c r="D38" s="155"/>
    </row>
    <row r="39" spans="1:4" ht="15">
      <c r="A39" s="251" t="s">
        <v>78</v>
      </c>
      <c r="B39" s="323">
        <v>0.124</v>
      </c>
      <c r="C39" s="150"/>
      <c r="D39" s="155"/>
    </row>
    <row r="40" spans="1:4" ht="15">
      <c r="A40" s="251" t="s">
        <v>92</v>
      </c>
      <c r="B40" s="323">
        <v>0.134</v>
      </c>
      <c r="C40" s="150"/>
      <c r="D40" s="155"/>
    </row>
    <row r="41" spans="1:4" ht="15">
      <c r="A41" s="21" t="s">
        <v>107</v>
      </c>
      <c r="B41" s="324">
        <v>0.136</v>
      </c>
      <c r="C41" s="150"/>
      <c r="D41" s="155"/>
    </row>
    <row r="42" spans="3:4" ht="15">
      <c r="C42" s="155"/>
      <c r="D42" s="155"/>
    </row>
    <row r="43" spans="3:4" ht="15">
      <c r="C43" s="155"/>
      <c r="D43" s="155"/>
    </row>
    <row r="44" spans="3:4" ht="15">
      <c r="C44" s="155"/>
      <c r="D44" s="155"/>
    </row>
    <row r="45" spans="3:4" ht="15">
      <c r="C45" s="155"/>
      <c r="D45" s="155"/>
    </row>
    <row r="46" spans="3:4" ht="15">
      <c r="C46" s="155"/>
      <c r="D46" s="155"/>
    </row>
    <row r="47" spans="3:4" ht="15">
      <c r="C47" s="155"/>
      <c r="D47" s="155"/>
    </row>
    <row r="48" spans="3:4" ht="15">
      <c r="C48" s="155"/>
      <c r="D48" s="155"/>
    </row>
    <row r="49" spans="3:4" ht="15">
      <c r="C49" s="155"/>
      <c r="D49" s="155"/>
    </row>
    <row r="50" spans="3:4" ht="15">
      <c r="C50" s="155"/>
      <c r="D50" s="155"/>
    </row>
    <row r="51" spans="3:4" ht="15">
      <c r="C51" s="155"/>
      <c r="D51" s="155"/>
    </row>
    <row r="52" spans="3:4" ht="15">
      <c r="C52" s="155"/>
      <c r="D52" s="155"/>
    </row>
    <row r="53" spans="3:4" ht="15">
      <c r="C53" s="155"/>
      <c r="D53" s="155"/>
    </row>
    <row r="54" spans="3:4" ht="15">
      <c r="C54" s="155"/>
      <c r="D54" s="155"/>
    </row>
    <row r="55" spans="3:4" ht="15">
      <c r="C55" s="155"/>
      <c r="D55" s="1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17.00390625" style="0" bestFit="1" customWidth="1"/>
  </cols>
  <sheetData>
    <row r="1" ht="15">
      <c r="A1" s="1" t="s">
        <v>305</v>
      </c>
    </row>
    <row r="3" spans="1:2" ht="15">
      <c r="A3" s="13" t="s">
        <v>110</v>
      </c>
      <c r="B3" s="13" t="s">
        <v>299</v>
      </c>
    </row>
    <row r="4" spans="1:2" ht="15">
      <c r="A4" s="22" t="s">
        <v>102</v>
      </c>
      <c r="B4" s="296">
        <v>0.046</v>
      </c>
    </row>
    <row r="5" spans="1:2" ht="15">
      <c r="A5" s="23" t="s">
        <v>90</v>
      </c>
      <c r="B5" s="297">
        <v>0.065</v>
      </c>
    </row>
    <row r="6" spans="1:2" ht="15">
      <c r="A6" s="23" t="s">
        <v>104</v>
      </c>
      <c r="B6" s="297">
        <v>0.07</v>
      </c>
    </row>
    <row r="7" spans="1:2" ht="15">
      <c r="A7" s="23" t="s">
        <v>100</v>
      </c>
      <c r="B7" s="297">
        <v>0.074</v>
      </c>
    </row>
    <row r="8" spans="1:2" ht="15">
      <c r="A8" s="23" t="s">
        <v>77</v>
      </c>
      <c r="B8" s="297">
        <v>0.079</v>
      </c>
    </row>
    <row r="9" spans="1:2" ht="15">
      <c r="A9" s="23" t="s">
        <v>98</v>
      </c>
      <c r="B9" s="297">
        <v>0.081</v>
      </c>
    </row>
    <row r="10" spans="1:2" ht="15">
      <c r="A10" s="23" t="s">
        <v>99</v>
      </c>
      <c r="B10" s="297">
        <v>0.081</v>
      </c>
    </row>
    <row r="11" spans="1:2" ht="15">
      <c r="A11" s="23" t="s">
        <v>91</v>
      </c>
      <c r="B11" s="297">
        <v>0.081</v>
      </c>
    </row>
    <row r="12" spans="1:2" ht="15">
      <c r="A12" s="23" t="s">
        <v>72</v>
      </c>
      <c r="B12" s="297">
        <v>0.086</v>
      </c>
    </row>
    <row r="13" spans="1:2" ht="15">
      <c r="A13" s="23" t="s">
        <v>97</v>
      </c>
      <c r="B13" s="297">
        <v>0.088</v>
      </c>
    </row>
    <row r="14" spans="1:2" ht="15">
      <c r="A14" s="23" t="s">
        <v>92</v>
      </c>
      <c r="B14" s="297">
        <v>0.089</v>
      </c>
    </row>
    <row r="15" spans="1:2" ht="15">
      <c r="A15" s="23" t="s">
        <v>78</v>
      </c>
      <c r="B15" s="297">
        <v>0.091</v>
      </c>
    </row>
    <row r="16" spans="1:2" ht="15">
      <c r="A16" s="23" t="s">
        <v>89</v>
      </c>
      <c r="B16" s="297">
        <v>0.094</v>
      </c>
    </row>
    <row r="17" spans="1:2" ht="15">
      <c r="A17" s="23" t="s">
        <v>96</v>
      </c>
      <c r="B17" s="297">
        <v>0.094</v>
      </c>
    </row>
    <row r="18" spans="1:2" ht="15">
      <c r="A18" s="23" t="s">
        <v>64</v>
      </c>
      <c r="B18" s="297">
        <v>0.095</v>
      </c>
    </row>
    <row r="19" spans="1:2" ht="15">
      <c r="A19" s="23" t="s">
        <v>103</v>
      </c>
      <c r="B19" s="297">
        <v>0.1</v>
      </c>
    </row>
    <row r="20" spans="1:2" ht="15">
      <c r="A20" s="23" t="s">
        <v>105</v>
      </c>
      <c r="B20" s="297">
        <v>0.103</v>
      </c>
    </row>
    <row r="21" spans="1:2" ht="15">
      <c r="A21" s="23" t="s">
        <v>63</v>
      </c>
      <c r="B21" s="297">
        <v>0.104</v>
      </c>
    </row>
    <row r="22" spans="1:2" ht="15">
      <c r="A22" s="23" t="s">
        <v>70</v>
      </c>
      <c r="B22" s="297">
        <v>0.104</v>
      </c>
    </row>
    <row r="23" spans="1:2" ht="15">
      <c r="A23" s="23" t="s">
        <v>94</v>
      </c>
      <c r="B23" s="297">
        <v>0.107</v>
      </c>
    </row>
    <row r="24" spans="1:2" ht="15">
      <c r="A24" s="23" t="s">
        <v>88</v>
      </c>
      <c r="B24" s="297">
        <v>0.108</v>
      </c>
    </row>
    <row r="25" spans="1:2" ht="15">
      <c r="A25" s="23" t="s">
        <v>75</v>
      </c>
      <c r="B25" s="297">
        <v>0.109</v>
      </c>
    </row>
    <row r="26" spans="1:2" ht="15">
      <c r="A26" s="23" t="s">
        <v>108</v>
      </c>
      <c r="B26" s="297">
        <v>0.111</v>
      </c>
    </row>
    <row r="27" spans="1:2" ht="15">
      <c r="A27" s="23" t="s">
        <v>65</v>
      </c>
      <c r="B27" s="297">
        <v>0.113</v>
      </c>
    </row>
    <row r="28" spans="1:2" ht="15">
      <c r="A28" s="23" t="s">
        <v>71</v>
      </c>
      <c r="B28" s="297">
        <v>0.116</v>
      </c>
    </row>
    <row r="29" spans="1:2" ht="15">
      <c r="A29" s="23" t="s">
        <v>66</v>
      </c>
      <c r="B29" s="297">
        <v>0.116</v>
      </c>
    </row>
    <row r="30" spans="1:2" ht="15">
      <c r="A30" s="23" t="s">
        <v>95</v>
      </c>
      <c r="B30" s="297">
        <v>0.116</v>
      </c>
    </row>
    <row r="31" spans="1:2" ht="15">
      <c r="A31" s="23" t="s">
        <v>68</v>
      </c>
      <c r="B31" s="297">
        <v>0.116</v>
      </c>
    </row>
    <row r="32" spans="1:2" ht="15">
      <c r="A32" s="23" t="s">
        <v>106</v>
      </c>
      <c r="B32" s="297">
        <v>0.118</v>
      </c>
    </row>
    <row r="33" spans="1:2" ht="15">
      <c r="A33" s="23" t="s">
        <v>76</v>
      </c>
      <c r="B33" s="297">
        <v>0.119</v>
      </c>
    </row>
    <row r="34" spans="1:2" ht="15">
      <c r="A34" s="23" t="s">
        <v>81</v>
      </c>
      <c r="B34" s="297">
        <v>0.12</v>
      </c>
    </row>
    <row r="35" spans="1:2" ht="15">
      <c r="A35" s="23" t="s">
        <v>82</v>
      </c>
      <c r="B35" s="297">
        <v>0.121</v>
      </c>
    </row>
    <row r="36" spans="1:2" ht="15">
      <c r="A36" s="23" t="s">
        <v>83</v>
      </c>
      <c r="B36" s="297">
        <v>0.132</v>
      </c>
    </row>
    <row r="37" spans="1:2" ht="15">
      <c r="A37" s="23" t="s">
        <v>84</v>
      </c>
      <c r="B37" s="297">
        <v>0.134</v>
      </c>
    </row>
    <row r="38" spans="1:2" ht="15">
      <c r="A38" s="23" t="s">
        <v>67</v>
      </c>
      <c r="B38" s="297">
        <v>0.141</v>
      </c>
    </row>
    <row r="39" spans="1:2" ht="15">
      <c r="A39" s="23" t="s">
        <v>86</v>
      </c>
      <c r="B39" s="297">
        <v>0.149</v>
      </c>
    </row>
    <row r="40" spans="1:2" ht="15">
      <c r="A40" s="23" t="s">
        <v>93</v>
      </c>
      <c r="B40" s="297">
        <v>0.149</v>
      </c>
    </row>
    <row r="41" spans="1:2" ht="15">
      <c r="A41" s="21" t="s">
        <v>107</v>
      </c>
      <c r="B41" s="325">
        <v>0.229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0" customWidth="1"/>
    <col min="2" max="2" width="37.8515625" style="10" customWidth="1"/>
    <col min="3" max="16384" width="9.140625" style="10" customWidth="1"/>
  </cols>
  <sheetData>
    <row r="1" ht="15">
      <c r="A1" s="1" t="s">
        <v>198</v>
      </c>
    </row>
    <row r="3" spans="1:2" ht="15">
      <c r="A3" s="13" t="s">
        <v>7</v>
      </c>
      <c r="B3" s="12" t="s">
        <v>132</v>
      </c>
    </row>
    <row r="4" spans="1:2" ht="15">
      <c r="A4" s="251">
        <v>1973</v>
      </c>
      <c r="B4" s="254">
        <v>1.98</v>
      </c>
    </row>
    <row r="5" spans="1:2" ht="15">
      <c r="A5" s="14">
        <v>1978</v>
      </c>
      <c r="B5" s="67">
        <v>2.99</v>
      </c>
    </row>
    <row r="6" spans="1:2" ht="15">
      <c r="A6" s="14">
        <v>1988</v>
      </c>
      <c r="B6" s="67">
        <v>4.21</v>
      </c>
    </row>
    <row r="7" spans="1:2" ht="15">
      <c r="A7" s="14">
        <v>1993</v>
      </c>
      <c r="B7" s="67">
        <v>4.4</v>
      </c>
    </row>
    <row r="8" spans="1:2" ht="15">
      <c r="A8" s="14">
        <v>1996</v>
      </c>
      <c r="B8" s="67">
        <v>2.57</v>
      </c>
    </row>
    <row r="9" spans="1:2" ht="15">
      <c r="A9" s="14">
        <v>1997</v>
      </c>
      <c r="B9" s="67">
        <v>2.39</v>
      </c>
    </row>
    <row r="10" spans="1:2" ht="15">
      <c r="A10" s="14">
        <v>1998</v>
      </c>
      <c r="B10" s="67">
        <v>2.33</v>
      </c>
    </row>
    <row r="11" spans="1:2" ht="15">
      <c r="A11" s="14">
        <v>1999</v>
      </c>
      <c r="B11" s="67">
        <v>2.35</v>
      </c>
    </row>
    <row r="12" spans="1:2" ht="15">
      <c r="A12" s="14">
        <v>2000</v>
      </c>
      <c r="B12" s="67">
        <v>2.82</v>
      </c>
    </row>
    <row r="13" spans="1:2" ht="15">
      <c r="A13" s="14">
        <v>2001</v>
      </c>
      <c r="B13" s="67">
        <v>3.47</v>
      </c>
    </row>
    <row r="14" spans="1:2" ht="15">
      <c r="A14" s="14">
        <v>2002</v>
      </c>
      <c r="B14" s="67">
        <v>4.66</v>
      </c>
    </row>
    <row r="15" spans="1:2" ht="15">
      <c r="A15" s="14">
        <v>2003</v>
      </c>
      <c r="B15" s="67">
        <v>6.02</v>
      </c>
    </row>
    <row r="16" spans="1:2" ht="15">
      <c r="A16" s="15">
        <v>2004</v>
      </c>
      <c r="B16" s="67">
        <v>5.73</v>
      </c>
    </row>
    <row r="17" spans="1:2" ht="15">
      <c r="A17" s="15">
        <v>2005</v>
      </c>
      <c r="B17" s="67">
        <v>4.74</v>
      </c>
    </row>
    <row r="18" spans="1:2" ht="15">
      <c r="A18" s="15">
        <v>2006</v>
      </c>
      <c r="B18" s="67">
        <v>3.24</v>
      </c>
    </row>
    <row r="19" spans="1:2" ht="15">
      <c r="A19" s="15">
        <v>2007</v>
      </c>
      <c r="B19" s="67">
        <v>2.52</v>
      </c>
    </row>
    <row r="20" spans="1:2" ht="15">
      <c r="A20" s="15">
        <v>2008</v>
      </c>
      <c r="B20" s="67">
        <v>2.15</v>
      </c>
    </row>
    <row r="21" spans="1:2" ht="15">
      <c r="A21" s="15">
        <v>2009</v>
      </c>
      <c r="B21" s="67">
        <v>2.1</v>
      </c>
    </row>
    <row r="22" spans="1:2" ht="15">
      <c r="A22" s="15">
        <v>2010</v>
      </c>
      <c r="B22" s="67">
        <v>2.25</v>
      </c>
    </row>
    <row r="23" spans="1:2" ht="15">
      <c r="A23" s="15">
        <v>2011</v>
      </c>
      <c r="B23" s="67">
        <v>2.32</v>
      </c>
    </row>
    <row r="24" spans="1:2" ht="15">
      <c r="A24" s="15">
        <v>2012</v>
      </c>
      <c r="B24" s="67">
        <v>2.5</v>
      </c>
    </row>
    <row r="25" spans="1:2" ht="15">
      <c r="A25" s="15">
        <v>2013</v>
      </c>
      <c r="B25" s="67">
        <v>2.9</v>
      </c>
    </row>
    <row r="26" spans="1:2" ht="15">
      <c r="A26" s="15">
        <v>2014</v>
      </c>
      <c r="B26" s="67">
        <v>2.97</v>
      </c>
    </row>
    <row r="27" spans="1:2" ht="15">
      <c r="A27" s="15">
        <v>2015</v>
      </c>
      <c r="B27" s="67">
        <v>2.96</v>
      </c>
    </row>
    <row r="28" spans="1:2" ht="15">
      <c r="A28" s="15">
        <v>2016</v>
      </c>
      <c r="B28" s="67">
        <v>2.78</v>
      </c>
    </row>
    <row r="29" spans="1:2" ht="15">
      <c r="A29" s="15">
        <v>2017</v>
      </c>
      <c r="B29" s="67">
        <v>2.53</v>
      </c>
    </row>
    <row r="30" spans="1:2" ht="15">
      <c r="A30" s="15">
        <v>2018</v>
      </c>
      <c r="B30" s="67">
        <v>2.25</v>
      </c>
    </row>
    <row r="31" spans="1:2" ht="15">
      <c r="A31" s="16" t="s">
        <v>199</v>
      </c>
      <c r="B31" s="68">
        <v>2.04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72.28125" style="0" customWidth="1"/>
  </cols>
  <sheetData>
    <row r="1" ht="15">
      <c r="A1" s="1" t="s">
        <v>306</v>
      </c>
    </row>
    <row r="3" spans="1:2" ht="15">
      <c r="A3" s="19" t="s">
        <v>62</v>
      </c>
      <c r="B3" s="13" t="s">
        <v>175</v>
      </c>
    </row>
    <row r="4" spans="1:7" ht="15">
      <c r="A4" s="22">
        <v>1991</v>
      </c>
      <c r="B4" s="290">
        <v>2470</v>
      </c>
      <c r="G4" s="113"/>
    </row>
    <row r="5" spans="1:7" ht="15">
      <c r="A5" s="23">
        <f>A4+1</f>
        <v>1992</v>
      </c>
      <c r="B5" s="291">
        <v>2356</v>
      </c>
      <c r="G5" s="113"/>
    </row>
    <row r="6" spans="1:7" ht="15">
      <c r="A6" s="23">
        <f aca="true" t="shared" si="0" ref="A6:A29">A5+1</f>
        <v>1993</v>
      </c>
      <c r="B6" s="291">
        <v>2194</v>
      </c>
      <c r="G6" s="113"/>
    </row>
    <row r="7" spans="1:7" ht="15">
      <c r="A7" s="23">
        <f t="shared" si="0"/>
        <v>1994</v>
      </c>
      <c r="B7" s="291">
        <v>2201</v>
      </c>
      <c r="G7" s="113"/>
    </row>
    <row r="8" spans="1:7" ht="15">
      <c r="A8" s="23">
        <f t="shared" si="0"/>
        <v>1995</v>
      </c>
      <c r="B8" s="291">
        <v>2530</v>
      </c>
      <c r="G8" s="113"/>
    </row>
    <row r="9" spans="1:7" ht="15">
      <c r="A9" s="23">
        <f t="shared" si="0"/>
        <v>1996</v>
      </c>
      <c r="B9" s="291">
        <v>2985</v>
      </c>
      <c r="G9" s="113"/>
    </row>
    <row r="10" spans="1:7" ht="15">
      <c r="A10" s="23">
        <f t="shared" si="0"/>
        <v>1997</v>
      </c>
      <c r="B10" s="291">
        <v>3736</v>
      </c>
      <c r="G10" s="113"/>
    </row>
    <row r="11" spans="1:7" ht="15">
      <c r="A11" s="23">
        <f t="shared" si="0"/>
        <v>1998</v>
      </c>
      <c r="B11" s="291">
        <v>4827</v>
      </c>
      <c r="G11" s="113"/>
    </row>
    <row r="12" spans="1:7" ht="15">
      <c r="A12" s="23">
        <f t="shared" si="0"/>
        <v>1999</v>
      </c>
      <c r="B12" s="291">
        <v>5163</v>
      </c>
      <c r="G12" s="113"/>
    </row>
    <row r="13" spans="1:7" ht="15">
      <c r="A13" s="23">
        <f t="shared" si="0"/>
        <v>2000</v>
      </c>
      <c r="B13" s="291">
        <v>6064</v>
      </c>
      <c r="G13" s="113"/>
    </row>
    <row r="14" spans="1:7" ht="15">
      <c r="A14" s="23">
        <f t="shared" si="0"/>
        <v>2001</v>
      </c>
      <c r="B14" s="291">
        <v>7536</v>
      </c>
      <c r="G14" s="113"/>
    </row>
    <row r="15" spans="1:7" ht="15">
      <c r="A15" s="23">
        <f t="shared" si="0"/>
        <v>2002</v>
      </c>
      <c r="B15" s="291">
        <v>8045</v>
      </c>
      <c r="G15" s="113"/>
    </row>
    <row r="16" spans="1:7" ht="15">
      <c r="A16" s="23">
        <f t="shared" si="0"/>
        <v>2003</v>
      </c>
      <c r="B16" s="291">
        <v>8550</v>
      </c>
      <c r="G16" s="113"/>
    </row>
    <row r="17" spans="1:7" ht="15">
      <c r="A17" s="23">
        <f t="shared" si="0"/>
        <v>2004</v>
      </c>
      <c r="B17" s="291">
        <v>8078</v>
      </c>
      <c r="G17" s="113"/>
    </row>
    <row r="18" spans="1:7" ht="15">
      <c r="A18" s="23">
        <f t="shared" si="0"/>
        <v>2005</v>
      </c>
      <c r="B18" s="291">
        <v>7814</v>
      </c>
      <c r="G18" s="113"/>
    </row>
    <row r="19" spans="1:7" ht="15">
      <c r="A19" s="23">
        <f t="shared" si="0"/>
        <v>2006</v>
      </c>
      <c r="B19" s="291">
        <v>8131</v>
      </c>
      <c r="G19" s="113"/>
    </row>
    <row r="20" spans="1:7" ht="15">
      <c r="A20" s="23">
        <f t="shared" si="0"/>
        <v>2007</v>
      </c>
      <c r="B20" s="291">
        <v>8810</v>
      </c>
      <c r="G20" s="113"/>
    </row>
    <row r="21" spans="1:7" ht="15">
      <c r="A21" s="23">
        <f t="shared" si="0"/>
        <v>2008</v>
      </c>
      <c r="B21" s="291">
        <v>9646</v>
      </c>
      <c r="G21" s="113"/>
    </row>
    <row r="22" spans="1:7" ht="15">
      <c r="A22" s="23">
        <f t="shared" si="0"/>
        <v>2009</v>
      </c>
      <c r="B22" s="291">
        <v>10664</v>
      </c>
      <c r="G22" s="113"/>
    </row>
    <row r="23" spans="1:7" ht="15">
      <c r="A23" s="23">
        <f t="shared" si="0"/>
        <v>2010</v>
      </c>
      <c r="B23" s="291">
        <v>10638</v>
      </c>
      <c r="G23" s="113"/>
    </row>
    <row r="24" spans="1:7" ht="15">
      <c r="A24" s="23">
        <f t="shared" si="0"/>
        <v>2011</v>
      </c>
      <c r="B24" s="291">
        <v>10512</v>
      </c>
      <c r="G24" s="113"/>
    </row>
    <row r="25" spans="1:7" ht="15">
      <c r="A25" s="23">
        <f t="shared" si="0"/>
        <v>2012</v>
      </c>
      <c r="B25" s="291">
        <v>10604</v>
      </c>
      <c r="G25" s="113"/>
    </row>
    <row r="26" spans="1:7" ht="15">
      <c r="A26" s="23">
        <f t="shared" si="0"/>
        <v>2013</v>
      </c>
      <c r="B26" s="291">
        <v>10600</v>
      </c>
      <c r="G26" s="113"/>
    </row>
    <row r="27" spans="1:7" ht="15">
      <c r="A27" s="23">
        <f t="shared" si="0"/>
        <v>2014</v>
      </c>
      <c r="B27" s="291">
        <v>10682</v>
      </c>
      <c r="G27" s="113"/>
    </row>
    <row r="28" spans="1:7" ht="15">
      <c r="A28" s="23">
        <f t="shared" si="0"/>
        <v>2015</v>
      </c>
      <c r="B28" s="291">
        <v>10698</v>
      </c>
      <c r="G28" s="113"/>
    </row>
    <row r="29" spans="1:7" ht="15">
      <c r="A29" s="23">
        <f t="shared" si="0"/>
        <v>2016</v>
      </c>
      <c r="B29" s="291">
        <v>10845</v>
      </c>
      <c r="G29" s="113"/>
    </row>
    <row r="30" spans="1:2" ht="15">
      <c r="A30" s="146">
        <v>2017</v>
      </c>
      <c r="B30" s="291">
        <v>11266</v>
      </c>
    </row>
    <row r="31" spans="1:2" ht="15">
      <c r="A31" s="134">
        <v>2018</v>
      </c>
      <c r="B31" s="292">
        <v>12338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00390625" style="0" bestFit="1" customWidth="1"/>
    <col min="2" max="2" width="35.57421875" style="0" bestFit="1" customWidth="1"/>
  </cols>
  <sheetData>
    <row r="1" ht="15">
      <c r="A1" s="1" t="s">
        <v>307</v>
      </c>
    </row>
    <row r="3" ht="15">
      <c r="B3" s="18" t="s">
        <v>260</v>
      </c>
    </row>
    <row r="4" spans="1:2" ht="15">
      <c r="A4" s="22" t="s">
        <v>145</v>
      </c>
      <c r="B4" s="326">
        <v>0.043</v>
      </c>
    </row>
    <row r="5" spans="1:2" ht="15">
      <c r="A5" s="23" t="s">
        <v>146</v>
      </c>
      <c r="B5" s="140">
        <v>0.048</v>
      </c>
    </row>
    <row r="6" spans="1:2" ht="15">
      <c r="A6" s="23" t="s">
        <v>147</v>
      </c>
      <c r="B6" s="140">
        <v>0.058</v>
      </c>
    </row>
    <row r="7" spans="1:2" ht="15">
      <c r="A7" s="23" t="s">
        <v>148</v>
      </c>
      <c r="B7" s="140">
        <v>0.068</v>
      </c>
    </row>
    <row r="8" spans="1:2" ht="15">
      <c r="A8" s="23" t="s">
        <v>149</v>
      </c>
      <c r="B8" s="140">
        <v>0.046</v>
      </c>
    </row>
    <row r="9" spans="1:2" ht="15">
      <c r="A9" s="23" t="s">
        <v>150</v>
      </c>
      <c r="B9" s="140">
        <v>0.069</v>
      </c>
    </row>
    <row r="10" spans="1:2" ht="15">
      <c r="A10" s="23" t="s">
        <v>151</v>
      </c>
      <c r="B10" s="140">
        <v>0.068</v>
      </c>
    </row>
    <row r="11" spans="1:2" ht="15">
      <c r="A11" s="23" t="s">
        <v>152</v>
      </c>
      <c r="B11" s="140">
        <v>0.061</v>
      </c>
    </row>
    <row r="12" spans="1:2" ht="15">
      <c r="A12" s="23" t="s">
        <v>153</v>
      </c>
      <c r="B12" s="140">
        <v>0.059</v>
      </c>
    </row>
    <row r="13" spans="1:2" ht="15">
      <c r="A13" s="23" t="s">
        <v>154</v>
      </c>
      <c r="B13" s="140">
        <v>0.076</v>
      </c>
    </row>
    <row r="14" spans="1:2" ht="15">
      <c r="A14" s="23" t="s">
        <v>155</v>
      </c>
      <c r="B14" s="140">
        <v>0.05</v>
      </c>
    </row>
    <row r="15" spans="1:2" ht="15">
      <c r="A15" s="23" t="s">
        <v>156</v>
      </c>
      <c r="B15" s="140">
        <v>0.065</v>
      </c>
    </row>
    <row r="16" spans="1:2" ht="15">
      <c r="A16" s="23" t="s">
        <v>157</v>
      </c>
      <c r="B16" s="140">
        <v>0.087</v>
      </c>
    </row>
    <row r="17" spans="1:2" ht="15">
      <c r="A17" s="23" t="s">
        <v>158</v>
      </c>
      <c r="B17" s="140">
        <v>0.082</v>
      </c>
    </row>
    <row r="18" spans="1:2" ht="15">
      <c r="A18" s="23" t="s">
        <v>159</v>
      </c>
      <c r="B18" s="140">
        <v>0.098</v>
      </c>
    </row>
    <row r="19" spans="1:2" ht="15">
      <c r="A19" s="23" t="s">
        <v>160</v>
      </c>
      <c r="B19" s="140">
        <v>0.083</v>
      </c>
    </row>
    <row r="20" spans="1:2" ht="15">
      <c r="A20" s="23" t="s">
        <v>161</v>
      </c>
      <c r="B20" s="140">
        <v>0.086</v>
      </c>
    </row>
    <row r="21" spans="1:2" ht="15">
      <c r="A21" s="23" t="s">
        <v>162</v>
      </c>
      <c r="B21" s="140">
        <v>0.058</v>
      </c>
    </row>
    <row r="22" spans="1:2" ht="15">
      <c r="A22" s="35" t="s">
        <v>23</v>
      </c>
      <c r="B22" s="141">
        <v>0.07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3" width="37.7109375" style="0" customWidth="1"/>
  </cols>
  <sheetData>
    <row r="1" ht="15">
      <c r="A1" s="1" t="s">
        <v>277</v>
      </c>
    </row>
    <row r="2" ht="15">
      <c r="A2" s="1"/>
    </row>
    <row r="3" spans="2:3" ht="15">
      <c r="B3" s="341" t="s">
        <v>143</v>
      </c>
      <c r="C3" s="340"/>
    </row>
    <row r="4" spans="1:3" ht="15">
      <c r="A4" s="13" t="s">
        <v>62</v>
      </c>
      <c r="B4" s="21" t="s">
        <v>121</v>
      </c>
      <c r="C4" s="21" t="s">
        <v>122</v>
      </c>
    </row>
    <row r="5" spans="1:3" ht="15">
      <c r="A5" s="9">
        <v>2011</v>
      </c>
      <c r="B5" s="245">
        <v>0.809</v>
      </c>
      <c r="C5" s="245">
        <v>0.666</v>
      </c>
    </row>
    <row r="6" spans="1:3" ht="15">
      <c r="A6" s="48">
        <v>2012</v>
      </c>
      <c r="B6" s="246">
        <v>0.823</v>
      </c>
      <c r="C6" s="246">
        <v>0.678</v>
      </c>
    </row>
    <row r="7" spans="1:3" ht="15">
      <c r="A7" s="48">
        <v>2013</v>
      </c>
      <c r="B7" s="246">
        <v>0.841</v>
      </c>
      <c r="C7" s="246">
        <v>0.693</v>
      </c>
    </row>
    <row r="8" spans="1:3" ht="15">
      <c r="A8" s="48">
        <v>2014</v>
      </c>
      <c r="B8" s="246">
        <v>0.83</v>
      </c>
      <c r="C8" s="246">
        <v>0.684</v>
      </c>
    </row>
    <row r="9" spans="1:3" ht="15">
      <c r="A9" s="48">
        <v>2015</v>
      </c>
      <c r="B9" s="246">
        <v>0.814</v>
      </c>
      <c r="C9" s="246">
        <v>0.67</v>
      </c>
    </row>
    <row r="10" spans="1:3" ht="15">
      <c r="A10" s="233">
        <v>2016</v>
      </c>
      <c r="B10" s="247">
        <v>0.81</v>
      </c>
      <c r="C10" s="244">
        <v>0.667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0" customWidth="1"/>
    <col min="2" max="2" width="26.7109375" style="0" customWidth="1"/>
  </cols>
  <sheetData>
    <row r="1" ht="15">
      <c r="A1" s="1" t="s">
        <v>308</v>
      </c>
    </row>
    <row r="3" spans="1:2" ht="15">
      <c r="A3" s="13" t="s">
        <v>139</v>
      </c>
      <c r="B3" s="13" t="s">
        <v>140</v>
      </c>
    </row>
    <row r="4" spans="1:2" ht="15">
      <c r="A4" s="31" t="s">
        <v>141</v>
      </c>
      <c r="B4" s="34">
        <v>0.02</v>
      </c>
    </row>
    <row r="5" spans="1:2" ht="15">
      <c r="A5" s="32" t="s">
        <v>142</v>
      </c>
      <c r="B5" s="24">
        <v>0.18</v>
      </c>
    </row>
    <row r="6" spans="1:2" ht="15">
      <c r="A6" s="32" t="s">
        <v>195</v>
      </c>
      <c r="B6" s="24">
        <v>0.24</v>
      </c>
    </row>
    <row r="7" spans="1:2" ht="15">
      <c r="A7" s="116" t="s">
        <v>129</v>
      </c>
      <c r="B7" s="115">
        <v>0.54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55.140625" style="0" bestFit="1" customWidth="1"/>
  </cols>
  <sheetData>
    <row r="1" ht="15">
      <c r="A1" s="1" t="s">
        <v>257</v>
      </c>
    </row>
    <row r="3" spans="1:3" ht="15">
      <c r="A3" s="270" t="s">
        <v>173</v>
      </c>
      <c r="B3" s="18" t="s">
        <v>258</v>
      </c>
      <c r="C3" s="18" t="s">
        <v>259</v>
      </c>
    </row>
    <row r="4" spans="1:3" ht="15">
      <c r="A4" s="23">
        <v>2015</v>
      </c>
      <c r="B4" s="23" t="s">
        <v>220</v>
      </c>
      <c r="C4" s="50">
        <v>40603</v>
      </c>
    </row>
    <row r="5" spans="1:3" ht="15">
      <c r="A5" s="23"/>
      <c r="B5" s="23" t="s">
        <v>221</v>
      </c>
      <c r="C5" s="50">
        <v>39950</v>
      </c>
    </row>
    <row r="6" spans="1:3" ht="15">
      <c r="A6" s="23">
        <v>2016</v>
      </c>
      <c r="B6" s="23" t="s">
        <v>218</v>
      </c>
      <c r="C6" s="50">
        <v>41023</v>
      </c>
    </row>
    <row r="7" spans="1:3" ht="15">
      <c r="A7" s="23"/>
      <c r="B7" s="23" t="s">
        <v>219</v>
      </c>
      <c r="C7" s="50">
        <v>44287</v>
      </c>
    </row>
    <row r="8" spans="1:3" ht="15">
      <c r="A8" s="23"/>
      <c r="B8" s="23" t="s">
        <v>220</v>
      </c>
      <c r="C8" s="50">
        <v>43892</v>
      </c>
    </row>
    <row r="9" spans="1:3" ht="15">
      <c r="A9" s="23"/>
      <c r="B9" s="23" t="s">
        <v>221</v>
      </c>
      <c r="C9" s="50">
        <v>43618</v>
      </c>
    </row>
    <row r="10" spans="1:3" ht="15">
      <c r="A10" s="23">
        <v>2017</v>
      </c>
      <c r="B10" s="23" t="s">
        <v>218</v>
      </c>
      <c r="C10" s="50">
        <v>43194</v>
      </c>
    </row>
    <row r="11" spans="1:3" ht="15">
      <c r="A11" s="23"/>
      <c r="B11" s="23" t="s">
        <v>219</v>
      </c>
      <c r="C11" s="50">
        <v>42866</v>
      </c>
    </row>
    <row r="12" spans="1:3" ht="15">
      <c r="A12" s="23"/>
      <c r="B12" s="23" t="s">
        <v>220</v>
      </c>
      <c r="C12" s="50">
        <v>42836</v>
      </c>
    </row>
    <row r="13" spans="1:3" ht="15">
      <c r="A13" s="23"/>
      <c r="B13" s="23" t="s">
        <v>221</v>
      </c>
      <c r="C13" s="50">
        <v>43298</v>
      </c>
    </row>
    <row r="14" spans="1:3" ht="15">
      <c r="A14" s="23">
        <v>2018</v>
      </c>
      <c r="B14" s="23" t="s">
        <v>218</v>
      </c>
      <c r="C14" s="50">
        <v>47336</v>
      </c>
    </row>
    <row r="15" spans="1:3" ht="15">
      <c r="A15" s="23"/>
      <c r="B15" s="23" t="s">
        <v>219</v>
      </c>
      <c r="C15" s="50">
        <v>48175</v>
      </c>
    </row>
    <row r="16" spans="1:3" ht="15">
      <c r="A16" s="23"/>
      <c r="B16" s="23" t="s">
        <v>220</v>
      </c>
      <c r="C16" s="50">
        <v>45775</v>
      </c>
    </row>
    <row r="17" spans="1:3" ht="15">
      <c r="A17" s="23"/>
      <c r="B17" s="23" t="s">
        <v>221</v>
      </c>
      <c r="C17" s="50">
        <v>44941</v>
      </c>
    </row>
    <row r="18" spans="1:3" ht="15">
      <c r="A18" s="35">
        <v>2019</v>
      </c>
      <c r="B18" s="35" t="s">
        <v>218</v>
      </c>
      <c r="C18" s="253">
        <v>42343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64.57421875" style="0" bestFit="1" customWidth="1"/>
  </cols>
  <sheetData>
    <row r="1" ht="15">
      <c r="A1" s="1" t="s">
        <v>255</v>
      </c>
    </row>
    <row r="3" spans="1:2" ht="15">
      <c r="A3" s="178" t="s">
        <v>62</v>
      </c>
      <c r="B3" s="179" t="s">
        <v>256</v>
      </c>
    </row>
    <row r="4" spans="1:2" ht="15">
      <c r="A4" s="22">
        <v>2011</v>
      </c>
      <c r="B4" s="288">
        <v>3537</v>
      </c>
    </row>
    <row r="5" spans="1:2" ht="15">
      <c r="A5" s="23">
        <v>2012</v>
      </c>
      <c r="B5" s="288">
        <v>3228</v>
      </c>
    </row>
    <row r="6" spans="1:2" ht="15">
      <c r="A6" s="23">
        <v>2013</v>
      </c>
      <c r="B6" s="288">
        <v>2991</v>
      </c>
    </row>
    <row r="7" spans="1:2" ht="15">
      <c r="A7" s="23">
        <v>2014</v>
      </c>
      <c r="B7" s="288">
        <v>2886</v>
      </c>
    </row>
    <row r="8" spans="1:2" ht="15">
      <c r="A8" s="23">
        <v>2015</v>
      </c>
      <c r="B8" s="288">
        <v>2755</v>
      </c>
    </row>
    <row r="9" spans="1:2" ht="15">
      <c r="A9" s="23">
        <v>2016</v>
      </c>
      <c r="B9" s="288">
        <v>2557</v>
      </c>
    </row>
    <row r="10" spans="1:2" ht="15">
      <c r="A10" s="23">
        <v>2017</v>
      </c>
      <c r="B10" s="288">
        <v>2489</v>
      </c>
    </row>
    <row r="11" spans="1:2" ht="15">
      <c r="A11" s="35">
        <v>2018</v>
      </c>
      <c r="B11" s="289">
        <v>2698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12.57421875" style="0" customWidth="1"/>
    <col min="3" max="3" width="29.8515625" style="0" customWidth="1"/>
  </cols>
  <sheetData>
    <row r="1" ht="15">
      <c r="A1" s="1" t="s">
        <v>263</v>
      </c>
    </row>
    <row r="3" spans="1:3" ht="15">
      <c r="A3" s="13" t="s">
        <v>177</v>
      </c>
      <c r="B3" s="13" t="s">
        <v>222</v>
      </c>
      <c r="C3" s="179" t="s">
        <v>300</v>
      </c>
    </row>
    <row r="4" spans="1:3" ht="15">
      <c r="A4" s="22">
        <v>2013</v>
      </c>
      <c r="B4" s="22" t="s">
        <v>218</v>
      </c>
      <c r="C4" s="49">
        <v>69097</v>
      </c>
    </row>
    <row r="5" spans="1:3" ht="15">
      <c r="A5" s="23"/>
      <c r="B5" s="23" t="s">
        <v>219</v>
      </c>
      <c r="C5" s="50">
        <v>30110</v>
      </c>
    </row>
    <row r="6" spans="1:3" ht="15">
      <c r="A6" s="23"/>
      <c r="B6" s="23" t="s">
        <v>220</v>
      </c>
      <c r="C6" s="50">
        <v>40904</v>
      </c>
    </row>
    <row r="7" spans="1:5" ht="15">
      <c r="A7" s="23"/>
      <c r="B7" s="23" t="s">
        <v>221</v>
      </c>
      <c r="C7" s="50">
        <v>46153</v>
      </c>
      <c r="E7" s="125"/>
    </row>
    <row r="8" spans="1:3" ht="15">
      <c r="A8" s="23">
        <v>2014</v>
      </c>
      <c r="B8" s="23" t="s">
        <v>218</v>
      </c>
      <c r="C8" s="50">
        <v>41443</v>
      </c>
    </row>
    <row r="9" spans="1:3" ht="15">
      <c r="A9" s="23"/>
      <c r="B9" s="23" t="s">
        <v>219</v>
      </c>
      <c r="C9" s="50">
        <v>47244</v>
      </c>
    </row>
    <row r="10" spans="1:3" ht="15">
      <c r="A10" s="23"/>
      <c r="B10" s="23" t="s">
        <v>220</v>
      </c>
      <c r="C10" s="50">
        <v>47957</v>
      </c>
    </row>
    <row r="11" spans="1:3" ht="15">
      <c r="A11" s="23"/>
      <c r="B11" s="23" t="s">
        <v>221</v>
      </c>
      <c r="C11" s="50">
        <v>53548</v>
      </c>
    </row>
    <row r="12" spans="1:3" ht="15">
      <c r="A12" s="23">
        <v>2015</v>
      </c>
      <c r="B12" s="23" t="s">
        <v>218</v>
      </c>
      <c r="C12" s="50">
        <v>72024</v>
      </c>
    </row>
    <row r="13" spans="1:3" ht="15">
      <c r="A13" s="23"/>
      <c r="B13" s="23" t="s">
        <v>219</v>
      </c>
      <c r="C13" s="50">
        <v>86721</v>
      </c>
    </row>
    <row r="14" spans="1:3" ht="15">
      <c r="A14" s="23"/>
      <c r="B14" s="23" t="s">
        <v>220</v>
      </c>
      <c r="C14" s="50">
        <v>98115</v>
      </c>
    </row>
    <row r="15" spans="1:3" ht="15">
      <c r="A15" s="23"/>
      <c r="B15" s="23" t="s">
        <v>221</v>
      </c>
      <c r="C15" s="50">
        <v>107009</v>
      </c>
    </row>
    <row r="16" spans="1:3" ht="15">
      <c r="A16" s="23">
        <v>2016</v>
      </c>
      <c r="B16" s="23" t="s">
        <v>218</v>
      </c>
      <c r="C16" s="50">
        <v>108020</v>
      </c>
    </row>
    <row r="17" spans="1:3" ht="15">
      <c r="A17" s="23"/>
      <c r="B17" s="23" t="s">
        <v>219</v>
      </c>
      <c r="C17" s="50">
        <v>105972</v>
      </c>
    </row>
    <row r="18" spans="1:3" ht="15">
      <c r="A18" s="23"/>
      <c r="B18" s="23" t="s">
        <v>220</v>
      </c>
      <c r="C18" s="50">
        <v>76539</v>
      </c>
    </row>
    <row r="19" spans="1:3" ht="15">
      <c r="A19" s="23"/>
      <c r="B19" s="23" t="s">
        <v>221</v>
      </c>
      <c r="C19" s="50">
        <v>103719</v>
      </c>
    </row>
    <row r="20" spans="1:3" ht="15">
      <c r="A20" s="23">
        <v>2017</v>
      </c>
      <c r="B20" s="23" t="s">
        <v>218</v>
      </c>
      <c r="C20" s="50">
        <v>39667</v>
      </c>
    </row>
    <row r="21" spans="1:3" ht="15">
      <c r="A21" s="23"/>
      <c r="B21" s="23" t="s">
        <v>219</v>
      </c>
      <c r="C21" s="50">
        <v>51393</v>
      </c>
    </row>
    <row r="22" spans="1:3" ht="15">
      <c r="A22" s="23"/>
      <c r="B22" s="23" t="s">
        <v>220</v>
      </c>
      <c r="C22" s="50">
        <v>45315</v>
      </c>
    </row>
    <row r="23" spans="1:6" ht="15">
      <c r="A23" s="23"/>
      <c r="B23" s="23" t="s">
        <v>221</v>
      </c>
      <c r="C23" s="50">
        <v>41674</v>
      </c>
      <c r="E23" s="125"/>
      <c r="F23" s="123"/>
    </row>
    <row r="24" spans="1:3" ht="15">
      <c r="A24" s="23">
        <v>2018</v>
      </c>
      <c r="B24" s="23" t="s">
        <v>218</v>
      </c>
      <c r="C24" s="50">
        <v>44710</v>
      </c>
    </row>
    <row r="25" spans="1:3" ht="15">
      <c r="A25" s="23"/>
      <c r="B25" s="23" t="s">
        <v>219</v>
      </c>
      <c r="C25" s="50">
        <v>37169</v>
      </c>
    </row>
    <row r="26" spans="1:3" ht="15">
      <c r="A26" s="23"/>
      <c r="B26" s="23" t="s">
        <v>220</v>
      </c>
      <c r="C26" s="50">
        <v>28522</v>
      </c>
    </row>
    <row r="27" spans="1:3" ht="15">
      <c r="A27" s="23"/>
      <c r="B27" s="23" t="s">
        <v>221</v>
      </c>
      <c r="C27" s="50">
        <v>28863</v>
      </c>
    </row>
    <row r="28" spans="1:3" ht="15">
      <c r="A28" s="35">
        <v>2019</v>
      </c>
      <c r="B28" s="35" t="s">
        <v>218</v>
      </c>
      <c r="C28" s="253">
        <v>26958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13.421875" style="0" bestFit="1" customWidth="1"/>
    <col min="3" max="3" width="23.00390625" style="0" bestFit="1" customWidth="1"/>
    <col min="4" max="4" width="16.7109375" style="0" bestFit="1" customWidth="1"/>
  </cols>
  <sheetData>
    <row r="1" ht="15">
      <c r="A1" s="1" t="s">
        <v>272</v>
      </c>
    </row>
    <row r="3" spans="1:4" ht="15">
      <c r="A3" s="270" t="s">
        <v>0</v>
      </c>
      <c r="B3" s="270" t="s">
        <v>254</v>
      </c>
      <c r="C3" s="270" t="s">
        <v>301</v>
      </c>
      <c r="D3" s="270" t="s">
        <v>302</v>
      </c>
    </row>
    <row r="4" spans="1:8" ht="15">
      <c r="A4" s="22">
        <v>1995</v>
      </c>
      <c r="B4" s="293">
        <v>0.41</v>
      </c>
      <c r="C4" s="327">
        <v>0.19</v>
      </c>
      <c r="D4" s="327">
        <v>0.4</v>
      </c>
      <c r="H4" s="122"/>
    </row>
    <row r="5" spans="1:10" ht="15">
      <c r="A5" s="269">
        <v>1997</v>
      </c>
      <c r="B5" s="294">
        <v>0.48</v>
      </c>
      <c r="C5" s="320">
        <v>0.18000000000000005</v>
      </c>
      <c r="D5" s="320">
        <v>0.33999999999999997</v>
      </c>
      <c r="G5" s="122"/>
      <c r="H5" s="122"/>
      <c r="I5" s="122"/>
      <c r="J5" s="122"/>
    </row>
    <row r="6" spans="1:23" ht="15">
      <c r="A6" s="269">
        <v>1999</v>
      </c>
      <c r="B6" s="294">
        <v>0.47</v>
      </c>
      <c r="C6" s="320">
        <v>0.20000000000000007</v>
      </c>
      <c r="D6" s="320">
        <v>0.32999999999999996</v>
      </c>
      <c r="E6" s="122"/>
      <c r="F6" s="243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15">
      <c r="A7" s="267" t="s">
        <v>279</v>
      </c>
      <c r="B7" s="294">
        <v>0.47</v>
      </c>
      <c r="C7" s="320">
        <v>0.19000000000000006</v>
      </c>
      <c r="D7" s="320">
        <v>0.33999999999999997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 ht="15">
      <c r="A8" s="267" t="s">
        <v>280</v>
      </c>
      <c r="B8" s="294">
        <v>0.6</v>
      </c>
      <c r="C8" s="320">
        <v>0.15000000000000002</v>
      </c>
      <c r="D8" s="320">
        <v>0.25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10" ht="15">
      <c r="A9" s="242" t="s">
        <v>282</v>
      </c>
      <c r="B9" s="294">
        <v>0.63</v>
      </c>
      <c r="C9" s="320">
        <v>0.17000000000000004</v>
      </c>
      <c r="D9" s="320">
        <v>0.19999999999999996</v>
      </c>
      <c r="G9" s="122"/>
      <c r="H9" s="122"/>
      <c r="I9" s="122"/>
      <c r="J9" s="122"/>
    </row>
    <row r="10" spans="1:10" ht="15">
      <c r="A10" s="242" t="s">
        <v>284</v>
      </c>
      <c r="B10" s="294">
        <v>0.59</v>
      </c>
      <c r="C10" s="320">
        <v>0.16000000000000003</v>
      </c>
      <c r="D10" s="320">
        <v>0.25</v>
      </c>
      <c r="G10" s="122"/>
      <c r="H10" s="122"/>
      <c r="I10" s="122"/>
      <c r="J10" s="122"/>
    </row>
    <row r="11" spans="1:10" ht="15">
      <c r="A11" s="242" t="s">
        <v>286</v>
      </c>
      <c r="B11" s="294">
        <v>0.56</v>
      </c>
      <c r="C11" s="320">
        <v>0.16999999999999993</v>
      </c>
      <c r="D11" s="320">
        <v>0.27</v>
      </c>
      <c r="G11" s="122"/>
      <c r="H11" s="122"/>
      <c r="I11" s="122"/>
      <c r="J11" s="122"/>
    </row>
    <row r="12" spans="1:10" ht="15">
      <c r="A12" s="242" t="s">
        <v>287</v>
      </c>
      <c r="B12" s="294">
        <v>0.55</v>
      </c>
      <c r="C12" s="320">
        <v>0.1499999999999999</v>
      </c>
      <c r="D12" s="320">
        <v>0.30000000000000004</v>
      </c>
      <c r="G12" s="122"/>
      <c r="H12" s="122"/>
      <c r="I12" s="122"/>
      <c r="J12" s="122"/>
    </row>
    <row r="13" spans="1:10" ht="15">
      <c r="A13" s="242" t="s">
        <v>288</v>
      </c>
      <c r="B13" s="294">
        <v>0.49</v>
      </c>
      <c r="C13" s="320">
        <v>0.16000000000000003</v>
      </c>
      <c r="D13" s="320">
        <v>0.35</v>
      </c>
      <c r="G13" s="122"/>
      <c r="H13" s="122"/>
      <c r="I13" s="122"/>
      <c r="J13" s="122"/>
    </row>
    <row r="14" spans="1:10" ht="15">
      <c r="A14" s="23">
        <v>2010</v>
      </c>
      <c r="B14" s="294">
        <v>0.47</v>
      </c>
      <c r="C14" s="320">
        <v>0.16000000000000003</v>
      </c>
      <c r="D14" s="320">
        <v>0.37</v>
      </c>
      <c r="G14" s="122"/>
      <c r="H14" s="122"/>
      <c r="I14" s="122"/>
      <c r="J14" s="122"/>
    </row>
    <row r="15" spans="1:10" ht="15">
      <c r="A15" s="23">
        <v>2011</v>
      </c>
      <c r="B15" s="294">
        <v>0.43</v>
      </c>
      <c r="C15" s="320">
        <v>0.2</v>
      </c>
      <c r="D15" s="320">
        <v>0.37</v>
      </c>
      <c r="G15" s="122"/>
      <c r="H15" s="122"/>
      <c r="I15" s="122"/>
      <c r="J15" s="122"/>
    </row>
    <row r="16" spans="1:10" ht="15">
      <c r="A16" s="23">
        <v>2012</v>
      </c>
      <c r="B16" s="294">
        <v>0.4</v>
      </c>
      <c r="C16" s="320">
        <v>0.19999999999999996</v>
      </c>
      <c r="D16" s="320">
        <v>0.4</v>
      </c>
      <c r="G16" s="122"/>
      <c r="H16" s="122"/>
      <c r="I16" s="122"/>
      <c r="J16" s="122"/>
    </row>
    <row r="17" spans="1:10" ht="15">
      <c r="A17" s="23">
        <v>2013</v>
      </c>
      <c r="B17" s="294">
        <v>0.4</v>
      </c>
      <c r="C17" s="320">
        <v>0.18999999999999995</v>
      </c>
      <c r="D17" s="320">
        <v>0.41000000000000003</v>
      </c>
      <c r="G17" s="122"/>
      <c r="H17" s="122"/>
      <c r="I17" s="122"/>
      <c r="J17" s="122"/>
    </row>
    <row r="18" spans="1:10" ht="15">
      <c r="A18" s="23">
        <v>2014</v>
      </c>
      <c r="B18" s="294">
        <v>0.41</v>
      </c>
      <c r="C18" s="320">
        <v>0.16999999999999998</v>
      </c>
      <c r="D18" s="320">
        <v>0.42000000000000004</v>
      </c>
      <c r="G18" s="122"/>
      <c r="H18" s="122"/>
      <c r="I18" s="122"/>
      <c r="J18" s="122"/>
    </row>
    <row r="19" spans="1:10" ht="15">
      <c r="A19" s="23">
        <v>2015</v>
      </c>
      <c r="B19" s="294">
        <v>0.39</v>
      </c>
      <c r="C19" s="320">
        <v>0.17999999999999994</v>
      </c>
      <c r="D19" s="320">
        <v>0.43000000000000005</v>
      </c>
      <c r="G19" s="122"/>
      <c r="H19" s="122"/>
      <c r="I19" s="122"/>
      <c r="J19" s="122"/>
    </row>
    <row r="20" spans="1:10" ht="15">
      <c r="A20" s="23">
        <v>2016</v>
      </c>
      <c r="B20" s="294">
        <v>0.37</v>
      </c>
      <c r="C20" s="320">
        <v>0.18000000000000005</v>
      </c>
      <c r="D20" s="320">
        <v>0.44999999999999996</v>
      </c>
      <c r="G20" s="122"/>
      <c r="H20" s="122"/>
      <c r="I20" s="122"/>
      <c r="J20" s="122"/>
    </row>
    <row r="21" spans="1:10" ht="15">
      <c r="A21" s="23">
        <v>2017</v>
      </c>
      <c r="B21" s="294">
        <v>0.34</v>
      </c>
      <c r="C21" s="320">
        <v>0.19</v>
      </c>
      <c r="D21" s="320">
        <v>0.47</v>
      </c>
      <c r="G21" s="122"/>
      <c r="H21" s="122"/>
      <c r="I21" s="122"/>
      <c r="J21" s="122"/>
    </row>
    <row r="22" spans="1:10" ht="15">
      <c r="A22" s="35">
        <v>2018</v>
      </c>
      <c r="B22" s="295">
        <v>0.32</v>
      </c>
      <c r="C22" s="328">
        <v>0.19</v>
      </c>
      <c r="D22" s="328">
        <v>0.49</v>
      </c>
      <c r="G22" s="122"/>
      <c r="H22" s="122"/>
      <c r="I22" s="122"/>
      <c r="J22" s="122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23.00390625" style="0" customWidth="1"/>
    <col min="3" max="3" width="24.28125" style="0" bestFit="1" customWidth="1"/>
    <col min="4" max="4" width="23.140625" style="0" customWidth="1"/>
  </cols>
  <sheetData>
    <row r="1" ht="15">
      <c r="A1" s="1" t="s">
        <v>303</v>
      </c>
    </row>
    <row r="3" spans="1:4" ht="15">
      <c r="A3" s="13" t="s">
        <v>0</v>
      </c>
      <c r="B3" s="13" t="s">
        <v>251</v>
      </c>
      <c r="C3" s="13" t="s">
        <v>252</v>
      </c>
      <c r="D3" s="13" t="s">
        <v>253</v>
      </c>
    </row>
    <row r="4" spans="1:9" ht="15">
      <c r="A4" s="23">
        <v>1995</v>
      </c>
      <c r="B4" s="293">
        <v>0.18000000000000005</v>
      </c>
      <c r="C4" s="293">
        <v>0.32999999999999996</v>
      </c>
      <c r="D4" s="293">
        <v>0.49</v>
      </c>
      <c r="H4" s="122"/>
      <c r="I4" s="122"/>
    </row>
    <row r="5" spans="1:12" ht="15">
      <c r="A5" s="23">
        <v>1997</v>
      </c>
      <c r="B5" s="294">
        <v>0.17000000000000004</v>
      </c>
      <c r="C5" s="294">
        <v>0.21999999999999997</v>
      </c>
      <c r="D5" s="294">
        <v>0.61</v>
      </c>
      <c r="G5" s="122"/>
      <c r="H5" s="122"/>
      <c r="I5" s="122"/>
      <c r="J5" s="122"/>
      <c r="K5" s="122"/>
      <c r="L5" s="122"/>
    </row>
    <row r="6" spans="1:12" ht="15">
      <c r="A6" s="23">
        <v>1999</v>
      </c>
      <c r="B6" s="294">
        <v>0.18000000000000005</v>
      </c>
      <c r="C6" s="294">
        <v>0.10999999999999999</v>
      </c>
      <c r="D6" s="294">
        <v>0.71</v>
      </c>
      <c r="G6" s="122"/>
      <c r="H6" s="122"/>
      <c r="I6" s="122"/>
      <c r="J6" s="122"/>
      <c r="K6" s="122"/>
      <c r="L6" s="122"/>
    </row>
    <row r="7" spans="1:12" ht="15">
      <c r="A7" s="242" t="s">
        <v>280</v>
      </c>
      <c r="B7" s="294">
        <v>0.31000000000000005</v>
      </c>
      <c r="C7" s="294">
        <v>0.019999999999999907</v>
      </c>
      <c r="D7" s="294">
        <v>0.67</v>
      </c>
      <c r="G7" s="122"/>
      <c r="H7" s="122"/>
      <c r="I7" s="122"/>
      <c r="J7" s="122"/>
      <c r="K7" s="122"/>
      <c r="L7" s="122"/>
    </row>
    <row r="8" spans="1:12" ht="15">
      <c r="A8" s="242" t="s">
        <v>282</v>
      </c>
      <c r="B8" s="294">
        <v>0.36</v>
      </c>
      <c r="C8" s="294">
        <v>0.06000000000000005</v>
      </c>
      <c r="D8" s="294">
        <v>0.58</v>
      </c>
      <c r="G8" s="122"/>
      <c r="H8" s="122"/>
      <c r="I8" s="122"/>
      <c r="J8" s="122"/>
      <c r="K8" s="122"/>
      <c r="L8" s="122"/>
    </row>
    <row r="9" spans="1:12" ht="15">
      <c r="A9" s="242" t="s">
        <v>284</v>
      </c>
      <c r="B9" s="294">
        <v>0.29000000000000004</v>
      </c>
      <c r="C9" s="294">
        <v>0.07999999999999996</v>
      </c>
      <c r="D9" s="294">
        <v>0.63</v>
      </c>
      <c r="G9" s="122"/>
      <c r="H9" s="122"/>
      <c r="I9" s="122"/>
      <c r="J9" s="122"/>
      <c r="K9" s="122"/>
      <c r="L9" s="122"/>
    </row>
    <row r="10" spans="1:31" ht="15">
      <c r="A10" s="242" t="s">
        <v>286</v>
      </c>
      <c r="B10" s="294">
        <v>0.18000000000000005</v>
      </c>
      <c r="C10" s="294">
        <v>0.1399999999999999</v>
      </c>
      <c r="D10" s="294">
        <v>0.68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15">
      <c r="A11" s="242" t="s">
        <v>287</v>
      </c>
      <c r="B11" s="294">
        <v>0.16000000000000003</v>
      </c>
      <c r="C11" s="294">
        <v>0.14</v>
      </c>
      <c r="D11" s="294">
        <v>0.7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15">
      <c r="A12" s="242" t="s">
        <v>288</v>
      </c>
      <c r="B12" s="294">
        <v>0.15000000000000002</v>
      </c>
      <c r="C12" s="294">
        <v>0.13</v>
      </c>
      <c r="D12" s="294">
        <v>0.72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12" ht="15">
      <c r="A13" s="23">
        <v>2010</v>
      </c>
      <c r="B13" s="294">
        <v>0.12</v>
      </c>
      <c r="C13" s="294">
        <v>0.13</v>
      </c>
      <c r="D13" s="294">
        <v>0.75</v>
      </c>
      <c r="G13" s="122"/>
      <c r="H13" s="122"/>
      <c r="I13" s="122"/>
      <c r="J13" s="122"/>
      <c r="K13" s="122"/>
      <c r="L13" s="122"/>
    </row>
    <row r="14" spans="1:12" ht="15">
      <c r="A14" s="23">
        <v>2011</v>
      </c>
      <c r="B14" s="294">
        <v>0.08999999999999997</v>
      </c>
      <c r="C14" s="294">
        <v>0.14</v>
      </c>
      <c r="D14" s="294">
        <v>0.77</v>
      </c>
      <c r="G14" s="122"/>
      <c r="H14" s="122"/>
      <c r="I14" s="122"/>
      <c r="J14" s="122"/>
      <c r="K14" s="122"/>
      <c r="L14" s="122"/>
    </row>
    <row r="15" spans="1:12" ht="15">
      <c r="A15" s="23">
        <v>2012</v>
      </c>
      <c r="B15" s="294">
        <v>0.06999999999999995</v>
      </c>
      <c r="C15" s="294">
        <v>0.16000000000000003</v>
      </c>
      <c r="D15" s="294">
        <v>0.77</v>
      </c>
      <c r="G15" s="122"/>
      <c r="H15" s="122"/>
      <c r="I15" s="122"/>
      <c r="J15" s="122"/>
      <c r="K15" s="122"/>
      <c r="L15" s="122"/>
    </row>
    <row r="16" spans="1:12" ht="15">
      <c r="A16" s="23">
        <v>2013</v>
      </c>
      <c r="B16" s="294">
        <v>0.07999999999999996</v>
      </c>
      <c r="C16" s="294">
        <v>0.16000000000000003</v>
      </c>
      <c r="D16" s="294">
        <v>0.76</v>
      </c>
      <c r="G16" s="122"/>
      <c r="H16" s="122"/>
      <c r="I16" s="122"/>
      <c r="J16" s="122"/>
      <c r="K16" s="122"/>
      <c r="L16" s="122"/>
    </row>
    <row r="17" spans="1:12" ht="15">
      <c r="A17" s="23">
        <v>2014</v>
      </c>
      <c r="B17" s="294">
        <v>0.08999999999999997</v>
      </c>
      <c r="C17" s="294">
        <v>0.19000000000000006</v>
      </c>
      <c r="D17" s="294">
        <v>0.72</v>
      </c>
      <c r="G17" s="122"/>
      <c r="H17" s="122"/>
      <c r="I17" s="122"/>
      <c r="J17" s="122"/>
      <c r="K17" s="122"/>
      <c r="L17" s="122"/>
    </row>
    <row r="18" spans="1:12" ht="15">
      <c r="A18" s="23">
        <v>2015</v>
      </c>
      <c r="B18" s="294">
        <v>0.08999999999999997</v>
      </c>
      <c r="C18" s="294">
        <v>0.21000000000000008</v>
      </c>
      <c r="D18" s="294">
        <v>0.7</v>
      </c>
      <c r="G18" s="122"/>
      <c r="H18" s="122"/>
      <c r="I18" s="122"/>
      <c r="J18" s="122"/>
      <c r="K18" s="122"/>
      <c r="L18" s="122"/>
    </row>
    <row r="19" spans="1:12" ht="15">
      <c r="A19" s="23">
        <v>2016</v>
      </c>
      <c r="B19" s="294">
        <v>0.08999999999999997</v>
      </c>
      <c r="C19" s="294">
        <v>0.21000000000000008</v>
      </c>
      <c r="D19" s="294">
        <v>0.7</v>
      </c>
      <c r="G19" s="122"/>
      <c r="H19" s="122"/>
      <c r="I19" s="122"/>
      <c r="J19" s="122"/>
      <c r="K19" s="122"/>
      <c r="L19" s="122"/>
    </row>
    <row r="20" spans="1:12" ht="15">
      <c r="A20" s="23">
        <v>2017</v>
      </c>
      <c r="B20" s="294">
        <v>0.07999999999999996</v>
      </c>
      <c r="C20" s="294">
        <v>0.18000000000000005</v>
      </c>
      <c r="D20" s="294">
        <v>0.74</v>
      </c>
      <c r="G20" s="122"/>
      <c r="H20" s="122"/>
      <c r="I20" s="122"/>
      <c r="J20" s="122"/>
      <c r="K20" s="122"/>
      <c r="L20" s="122"/>
    </row>
    <row r="21" spans="1:12" ht="15">
      <c r="A21" s="35">
        <v>2018</v>
      </c>
      <c r="B21" s="295">
        <v>0.07999999999999996</v>
      </c>
      <c r="C21" s="295">
        <v>0.22000000000000008</v>
      </c>
      <c r="D21" s="295">
        <v>0.7</v>
      </c>
      <c r="G21" s="122"/>
      <c r="H21" s="122"/>
      <c r="I21" s="122"/>
      <c r="J21" s="122"/>
      <c r="K21" s="122"/>
      <c r="L21" s="122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14.7109375" style="0" customWidth="1"/>
    <col min="3" max="3" width="24.7109375" style="0" bestFit="1" customWidth="1"/>
    <col min="4" max="5" width="14.7109375" style="0" customWidth="1"/>
  </cols>
  <sheetData>
    <row r="1" ht="15">
      <c r="A1" s="1" t="s">
        <v>273</v>
      </c>
    </row>
    <row r="3" spans="2:5" ht="15">
      <c r="B3" s="333" t="s">
        <v>125</v>
      </c>
      <c r="C3" s="335"/>
      <c r="D3" s="335"/>
      <c r="E3" s="334"/>
    </row>
    <row r="4" spans="1:5" ht="15">
      <c r="A4" s="13" t="s">
        <v>62</v>
      </c>
      <c r="B4" s="21" t="s">
        <v>123</v>
      </c>
      <c r="C4" s="21" t="s">
        <v>27</v>
      </c>
      <c r="D4" s="21" t="s">
        <v>124</v>
      </c>
      <c r="E4" s="21" t="s">
        <v>59</v>
      </c>
    </row>
    <row r="5" spans="1:5" ht="15">
      <c r="A5" s="22">
        <v>1999</v>
      </c>
      <c r="B5" s="202">
        <v>1.44</v>
      </c>
      <c r="C5" s="29">
        <v>0.25</v>
      </c>
      <c r="D5" s="29">
        <v>0.22</v>
      </c>
      <c r="E5" s="29">
        <f>SUM(B5:D5)</f>
        <v>1.91</v>
      </c>
    </row>
    <row r="6" spans="1:5" ht="15">
      <c r="A6" s="23">
        <f>A5+1</f>
        <v>2000</v>
      </c>
      <c r="B6" s="203">
        <v>1.27</v>
      </c>
      <c r="C6" s="30">
        <v>0.23</v>
      </c>
      <c r="D6" s="30">
        <v>0.2</v>
      </c>
      <c r="E6" s="30">
        <f aca="true" t="shared" si="0" ref="E6:E24">SUM(B6:D6)</f>
        <v>1.7</v>
      </c>
    </row>
    <row r="7" spans="1:5" ht="15">
      <c r="A7" s="23">
        <f aca="true" t="shared" si="1" ref="A7:A22">A6+1</f>
        <v>2001</v>
      </c>
      <c r="B7" s="203">
        <v>1.1</v>
      </c>
      <c r="C7" s="30">
        <v>0.21</v>
      </c>
      <c r="D7" s="30">
        <v>0.18</v>
      </c>
      <c r="E7" s="30">
        <f t="shared" si="0"/>
        <v>1.49</v>
      </c>
    </row>
    <row r="8" spans="1:5" ht="15">
      <c r="A8" s="23">
        <f t="shared" si="1"/>
        <v>2002</v>
      </c>
      <c r="B8" s="203">
        <v>0.84</v>
      </c>
      <c r="C8" s="30">
        <v>0.18</v>
      </c>
      <c r="D8" s="30">
        <v>0.16</v>
      </c>
      <c r="E8" s="30">
        <f t="shared" si="0"/>
        <v>1.18</v>
      </c>
    </row>
    <row r="9" spans="1:5" ht="15">
      <c r="A9" s="23">
        <f t="shared" si="1"/>
        <v>2003</v>
      </c>
      <c r="B9" s="203">
        <v>0.54</v>
      </c>
      <c r="C9" s="30">
        <v>0.14</v>
      </c>
      <c r="D9" s="30">
        <v>0.15</v>
      </c>
      <c r="E9" s="30">
        <f t="shared" si="0"/>
        <v>0.8300000000000001</v>
      </c>
    </row>
    <row r="10" spans="1:5" ht="15">
      <c r="A10" s="23">
        <f t="shared" si="1"/>
        <v>2004</v>
      </c>
      <c r="B10" s="203">
        <v>0.35</v>
      </c>
      <c r="C10" s="30">
        <v>0.1</v>
      </c>
      <c r="D10" s="30">
        <v>0.14</v>
      </c>
      <c r="E10" s="30">
        <f t="shared" si="0"/>
        <v>0.59</v>
      </c>
    </row>
    <row r="11" spans="1:5" ht="15">
      <c r="A11" s="23">
        <f t="shared" si="1"/>
        <v>2005</v>
      </c>
      <c r="B11" s="203">
        <v>0.33</v>
      </c>
      <c r="C11" s="30">
        <v>0.09</v>
      </c>
      <c r="D11" s="30">
        <v>0.14</v>
      </c>
      <c r="E11" s="30">
        <f t="shared" si="0"/>
        <v>0.56</v>
      </c>
    </row>
    <row r="12" spans="1:5" ht="15">
      <c r="A12" s="23">
        <f t="shared" si="1"/>
        <v>2006</v>
      </c>
      <c r="B12" s="203">
        <v>0.42</v>
      </c>
      <c r="C12" s="30">
        <v>0.1</v>
      </c>
      <c r="D12" s="30">
        <v>0.16</v>
      </c>
      <c r="E12" s="30">
        <f t="shared" si="0"/>
        <v>0.68</v>
      </c>
    </row>
    <row r="13" spans="1:5" ht="15">
      <c r="A13" s="23">
        <f t="shared" si="1"/>
        <v>2007</v>
      </c>
      <c r="B13" s="203">
        <v>0.59</v>
      </c>
      <c r="C13" s="30">
        <v>0.13</v>
      </c>
      <c r="D13" s="30">
        <v>0.18</v>
      </c>
      <c r="E13" s="30">
        <f t="shared" si="0"/>
        <v>0.8999999999999999</v>
      </c>
    </row>
    <row r="14" spans="1:5" ht="15">
      <c r="A14" s="23">
        <f t="shared" si="1"/>
        <v>2008</v>
      </c>
      <c r="B14" s="203">
        <v>0.74</v>
      </c>
      <c r="C14" s="30">
        <v>0.16</v>
      </c>
      <c r="D14" s="30">
        <v>0.2</v>
      </c>
      <c r="E14" s="30">
        <f t="shared" si="0"/>
        <v>1.1</v>
      </c>
    </row>
    <row r="15" spans="1:5" ht="15">
      <c r="A15" s="23">
        <f t="shared" si="1"/>
        <v>2009</v>
      </c>
      <c r="B15" s="203">
        <v>0.87</v>
      </c>
      <c r="C15" s="30">
        <v>0.2</v>
      </c>
      <c r="D15" s="30">
        <v>0.22</v>
      </c>
      <c r="E15" s="30">
        <f t="shared" si="0"/>
        <v>1.29</v>
      </c>
    </row>
    <row r="16" spans="1:5" ht="15">
      <c r="A16" s="23">
        <f t="shared" si="1"/>
        <v>2010</v>
      </c>
      <c r="B16" s="203">
        <v>0.86</v>
      </c>
      <c r="C16" s="30">
        <v>0.19</v>
      </c>
      <c r="D16" s="30">
        <v>0.23</v>
      </c>
      <c r="E16" s="30">
        <f t="shared" si="0"/>
        <v>1.28</v>
      </c>
    </row>
    <row r="17" spans="1:5" ht="15">
      <c r="A17" s="23">
        <f t="shared" si="1"/>
        <v>2011</v>
      </c>
      <c r="B17" s="203">
        <v>0.76</v>
      </c>
      <c r="C17" s="30">
        <v>0.22</v>
      </c>
      <c r="D17" s="30">
        <v>0.23</v>
      </c>
      <c r="E17" s="30">
        <f t="shared" si="0"/>
        <v>1.21</v>
      </c>
    </row>
    <row r="18" spans="1:5" ht="15">
      <c r="A18" s="23">
        <f t="shared" si="1"/>
        <v>2012</v>
      </c>
      <c r="B18" s="203">
        <v>0.67</v>
      </c>
      <c r="C18" s="30">
        <v>0.2</v>
      </c>
      <c r="D18" s="30">
        <v>0.2</v>
      </c>
      <c r="E18" s="30">
        <f t="shared" si="0"/>
        <v>1.07</v>
      </c>
    </row>
    <row r="19" spans="1:5" ht="15">
      <c r="A19" s="23">
        <f t="shared" si="1"/>
        <v>2013</v>
      </c>
      <c r="B19" s="203">
        <v>0.56</v>
      </c>
      <c r="C19" s="30">
        <v>0.19</v>
      </c>
      <c r="D19" s="30">
        <v>0.18</v>
      </c>
      <c r="E19" s="30">
        <f t="shared" si="0"/>
        <v>0.9299999999999999</v>
      </c>
    </row>
    <row r="20" spans="1:5" ht="15">
      <c r="A20" s="23">
        <f t="shared" si="1"/>
        <v>2014</v>
      </c>
      <c r="B20" s="203">
        <v>0.51</v>
      </c>
      <c r="C20" s="30">
        <v>0.16</v>
      </c>
      <c r="D20" s="30">
        <v>0.18</v>
      </c>
      <c r="E20" s="30">
        <f t="shared" si="0"/>
        <v>0.8500000000000001</v>
      </c>
    </row>
    <row r="21" spans="1:5" ht="15">
      <c r="A21" s="23">
        <f t="shared" si="1"/>
        <v>2015</v>
      </c>
      <c r="B21" s="203">
        <v>0.49</v>
      </c>
      <c r="C21" s="30">
        <v>0.17</v>
      </c>
      <c r="D21" s="30">
        <v>0.18</v>
      </c>
      <c r="E21" s="30">
        <f t="shared" si="0"/>
        <v>0.8400000000000001</v>
      </c>
    </row>
    <row r="22" spans="1:5" ht="15">
      <c r="A22" s="23">
        <f t="shared" si="1"/>
        <v>2016</v>
      </c>
      <c r="B22" s="203">
        <v>0.46</v>
      </c>
      <c r="C22" s="30">
        <v>0.17</v>
      </c>
      <c r="D22" s="30">
        <v>0.18</v>
      </c>
      <c r="E22" s="30">
        <f t="shared" si="0"/>
        <v>0.81</v>
      </c>
    </row>
    <row r="23" spans="1:5" ht="15">
      <c r="A23" s="146">
        <v>2017</v>
      </c>
      <c r="B23" s="194">
        <v>0.47</v>
      </c>
      <c r="C23" s="151">
        <v>0.18</v>
      </c>
      <c r="D23" s="151">
        <v>0.19</v>
      </c>
      <c r="E23" s="201">
        <f t="shared" si="0"/>
        <v>0.8399999999999999</v>
      </c>
    </row>
    <row r="24" spans="1:5" ht="15">
      <c r="A24" s="35">
        <v>2018</v>
      </c>
      <c r="B24" s="204">
        <v>0.51</v>
      </c>
      <c r="C24" s="152">
        <v>0.2</v>
      </c>
      <c r="D24" s="152">
        <v>0.19</v>
      </c>
      <c r="E24" s="152">
        <f t="shared" si="0"/>
        <v>0.8999999999999999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3.140625" style="0" bestFit="1" customWidth="1"/>
    <col min="3" max="3" width="20.7109375" style="0" bestFit="1" customWidth="1"/>
    <col min="4" max="4" width="34.00390625" style="0" customWidth="1"/>
  </cols>
  <sheetData>
    <row r="1" ht="15">
      <c r="A1" s="1" t="s">
        <v>200</v>
      </c>
    </row>
    <row r="3" spans="1:4" ht="15">
      <c r="A3" s="167" t="s">
        <v>188</v>
      </c>
      <c r="B3" s="18" t="s">
        <v>189</v>
      </c>
      <c r="C3" s="154" t="s">
        <v>190</v>
      </c>
      <c r="D3" s="168" t="s">
        <v>191</v>
      </c>
    </row>
    <row r="4" spans="1:4" ht="15">
      <c r="A4" s="158">
        <v>42005</v>
      </c>
      <c r="B4" s="164">
        <v>3.86</v>
      </c>
      <c r="C4" s="159">
        <v>3.04</v>
      </c>
      <c r="D4" s="164">
        <v>2.74</v>
      </c>
    </row>
    <row r="5" spans="1:4" ht="15">
      <c r="A5" s="160">
        <v>42186</v>
      </c>
      <c r="B5" s="165">
        <v>3.89</v>
      </c>
      <c r="C5" s="161">
        <v>2.86</v>
      </c>
      <c r="D5" s="165">
        <v>2.46</v>
      </c>
    </row>
    <row r="6" spans="1:4" ht="15">
      <c r="A6" s="160">
        <v>42370</v>
      </c>
      <c r="B6" s="165">
        <v>3.79</v>
      </c>
      <c r="C6" s="161">
        <v>2.88</v>
      </c>
      <c r="D6" s="165">
        <v>2.42</v>
      </c>
    </row>
    <row r="7" spans="1:4" ht="15">
      <c r="A7" s="160">
        <v>42552</v>
      </c>
      <c r="B7" s="165">
        <v>3.74</v>
      </c>
      <c r="C7" s="176">
        <v>2.71</v>
      </c>
      <c r="D7" s="165">
        <v>2.3</v>
      </c>
    </row>
    <row r="8" spans="1:4" ht="15">
      <c r="A8" s="160">
        <v>42736</v>
      </c>
      <c r="B8" s="165">
        <v>3.55</v>
      </c>
      <c r="C8" s="161">
        <v>2.61</v>
      </c>
      <c r="D8" s="165">
        <v>2.19</v>
      </c>
    </row>
    <row r="9" spans="1:4" ht="15">
      <c r="A9" s="160">
        <v>42917</v>
      </c>
      <c r="B9" s="165">
        <v>3.43</v>
      </c>
      <c r="C9" s="161">
        <v>2.46</v>
      </c>
      <c r="D9" s="165">
        <v>2.02</v>
      </c>
    </row>
    <row r="10" spans="1:4" ht="15">
      <c r="A10" s="160">
        <v>43101</v>
      </c>
      <c r="B10" s="165">
        <v>3.28</v>
      </c>
      <c r="C10" s="161">
        <v>2.34</v>
      </c>
      <c r="D10" s="165">
        <v>1.94</v>
      </c>
    </row>
    <row r="11" spans="1:4" s="122" customFormat="1" ht="15">
      <c r="A11" s="260">
        <v>43282</v>
      </c>
      <c r="B11" s="259">
        <v>3.05</v>
      </c>
      <c r="C11" s="259">
        <v>2.18</v>
      </c>
      <c r="D11" s="259">
        <v>1.74</v>
      </c>
    </row>
    <row r="12" spans="1:4" ht="15">
      <c r="A12" s="162">
        <v>43466</v>
      </c>
      <c r="B12" s="166">
        <v>2.89</v>
      </c>
      <c r="C12" s="163">
        <v>2.04</v>
      </c>
      <c r="D12" s="166">
        <v>1.63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15.28125" style="0" bestFit="1" customWidth="1"/>
  </cols>
  <sheetData>
    <row r="1" ht="15">
      <c r="A1" s="1" t="s">
        <v>274</v>
      </c>
    </row>
    <row r="3" spans="1:2" ht="15">
      <c r="A3" s="13" t="s">
        <v>217</v>
      </c>
      <c r="B3" s="13" t="s">
        <v>216</v>
      </c>
    </row>
    <row r="4" spans="1:2" ht="15">
      <c r="A4" s="198">
        <v>1979</v>
      </c>
      <c r="B4" s="329">
        <v>1.02</v>
      </c>
    </row>
    <row r="5" spans="1:6" ht="15">
      <c r="A5" s="199">
        <v>1980</v>
      </c>
      <c r="B5" s="330">
        <v>0.95</v>
      </c>
      <c r="F5" s="122"/>
    </row>
    <row r="6" spans="1:6" ht="15">
      <c r="A6" s="199">
        <v>1981</v>
      </c>
      <c r="B6" s="330">
        <v>0.98</v>
      </c>
      <c r="F6" s="122"/>
    </row>
    <row r="7" spans="1:6" ht="15">
      <c r="A7" s="199">
        <v>1982</v>
      </c>
      <c r="B7" s="330">
        <v>1.07</v>
      </c>
      <c r="F7" s="122"/>
    </row>
    <row r="8" spans="1:6" ht="15">
      <c r="A8" s="199">
        <v>1983</v>
      </c>
      <c r="B8" s="330">
        <v>1.09</v>
      </c>
      <c r="F8" s="122"/>
    </row>
    <row r="9" spans="1:6" ht="15">
      <c r="A9" s="199">
        <v>1984</v>
      </c>
      <c r="B9" s="330">
        <v>1.15</v>
      </c>
      <c r="F9" s="122"/>
    </row>
    <row r="10" spans="1:6" ht="15">
      <c r="A10" s="199">
        <v>1985</v>
      </c>
      <c r="B10" s="330">
        <v>1.18</v>
      </c>
      <c r="F10" s="122"/>
    </row>
    <row r="11" spans="1:6" ht="15">
      <c r="A11" s="199">
        <v>1986</v>
      </c>
      <c r="B11" s="330">
        <v>1.16</v>
      </c>
      <c r="F11" s="122"/>
    </row>
    <row r="12" spans="1:6" ht="15">
      <c r="A12" s="199">
        <v>1987</v>
      </c>
      <c r="B12" s="330">
        <v>1.12</v>
      </c>
      <c r="F12" s="122"/>
    </row>
    <row r="13" spans="1:6" ht="15">
      <c r="A13" s="199">
        <v>1988</v>
      </c>
      <c r="B13" s="330">
        <v>1.07</v>
      </c>
      <c r="F13" s="122"/>
    </row>
    <row r="14" spans="1:6" ht="15">
      <c r="A14" s="199">
        <v>1989</v>
      </c>
      <c r="B14" s="330">
        <v>1.08</v>
      </c>
      <c r="F14" s="122"/>
    </row>
    <row r="15" spans="1:6" ht="15">
      <c r="A15" s="199">
        <v>1990</v>
      </c>
      <c r="B15" s="330">
        <v>1.1</v>
      </c>
      <c r="F15" s="122"/>
    </row>
    <row r="16" spans="1:6" ht="15">
      <c r="A16" s="199">
        <v>1991</v>
      </c>
      <c r="B16" s="330">
        <v>1.19</v>
      </c>
      <c r="F16" s="122"/>
    </row>
    <row r="17" spans="1:6" ht="15">
      <c r="A17" s="199">
        <v>1992</v>
      </c>
      <c r="B17" s="330">
        <v>1.2</v>
      </c>
      <c r="F17" s="122"/>
    </row>
    <row r="18" spans="1:6" ht="15">
      <c r="A18" s="199">
        <v>1993</v>
      </c>
      <c r="B18" s="330">
        <v>1.03</v>
      </c>
      <c r="F18" s="122"/>
    </row>
    <row r="19" spans="1:6" ht="15">
      <c r="A19" s="199">
        <v>1994</v>
      </c>
      <c r="B19" s="330">
        <v>1</v>
      </c>
      <c r="F19" s="122"/>
    </row>
    <row r="20" spans="1:6" ht="15">
      <c r="A20" s="199">
        <v>1995</v>
      </c>
      <c r="B20" s="330">
        <v>1.33</v>
      </c>
      <c r="F20" s="122"/>
    </row>
    <row r="21" spans="1:6" ht="15">
      <c r="A21" s="199">
        <v>1996</v>
      </c>
      <c r="B21" s="330">
        <v>1.43</v>
      </c>
      <c r="F21" s="122"/>
    </row>
    <row r="22" spans="1:6" ht="15">
      <c r="A22" s="199">
        <v>1997</v>
      </c>
      <c r="B22" s="330">
        <v>1.59</v>
      </c>
      <c r="F22" s="122"/>
    </row>
    <row r="23" spans="1:6" ht="15">
      <c r="A23" s="199">
        <v>1998</v>
      </c>
      <c r="B23" s="330">
        <v>1.82</v>
      </c>
      <c r="F23" s="122"/>
    </row>
    <row r="24" spans="1:6" ht="15">
      <c r="A24" s="199">
        <v>1999</v>
      </c>
      <c r="B24" s="330">
        <v>1.9</v>
      </c>
      <c r="F24" s="122"/>
    </row>
    <row r="25" spans="1:6" ht="15">
      <c r="A25" s="199">
        <v>2000</v>
      </c>
      <c r="B25" s="330">
        <v>1.7</v>
      </c>
      <c r="F25" s="122"/>
    </row>
    <row r="26" spans="1:6" ht="15">
      <c r="A26" s="199">
        <v>2001</v>
      </c>
      <c r="B26" s="330">
        <v>1.47</v>
      </c>
      <c r="F26" s="122"/>
    </row>
    <row r="27" spans="1:6" ht="15">
      <c r="A27" s="199">
        <v>2002</v>
      </c>
      <c r="B27" s="330">
        <v>1.17</v>
      </c>
      <c r="F27" s="122"/>
    </row>
    <row r="28" spans="1:6" ht="15">
      <c r="A28" s="199">
        <v>2003</v>
      </c>
      <c r="B28" s="330">
        <v>0.82</v>
      </c>
      <c r="F28" s="122"/>
    </row>
    <row r="29" spans="1:6" ht="15">
      <c r="A29" s="199">
        <v>2004</v>
      </c>
      <c r="B29" s="330">
        <v>0.59</v>
      </c>
      <c r="F29" s="122"/>
    </row>
    <row r="30" spans="1:6" ht="15">
      <c r="A30" s="199">
        <v>2005</v>
      </c>
      <c r="B30" s="330">
        <v>0.55</v>
      </c>
      <c r="F30" s="122"/>
    </row>
    <row r="31" spans="1:6" ht="15">
      <c r="A31" s="199">
        <v>2006</v>
      </c>
      <c r="B31" s="330">
        <v>0.68</v>
      </c>
      <c r="F31" s="122"/>
    </row>
    <row r="32" spans="1:6" ht="15">
      <c r="A32" s="199">
        <v>2007</v>
      </c>
      <c r="B32" s="330">
        <v>0.9</v>
      </c>
      <c r="F32" s="122"/>
    </row>
    <row r="33" spans="1:6" ht="15">
      <c r="A33" s="199">
        <v>2008</v>
      </c>
      <c r="B33" s="330">
        <v>1.1</v>
      </c>
      <c r="F33" s="122"/>
    </row>
    <row r="34" spans="1:6" ht="15">
      <c r="A34" s="199">
        <v>2009</v>
      </c>
      <c r="B34" s="330">
        <v>1.29</v>
      </c>
      <c r="F34" s="122"/>
    </row>
    <row r="35" spans="1:6" ht="15">
      <c r="A35" s="199">
        <v>2010</v>
      </c>
      <c r="B35" s="330">
        <v>1.27</v>
      </c>
      <c r="F35" s="122"/>
    </row>
    <row r="36" spans="1:6" ht="15">
      <c r="A36" s="199">
        <v>2011</v>
      </c>
      <c r="B36" s="330">
        <v>1.21</v>
      </c>
      <c r="F36" s="122"/>
    </row>
    <row r="37" spans="1:6" ht="15">
      <c r="A37" s="199">
        <v>2012</v>
      </c>
      <c r="B37" s="330">
        <v>1.07</v>
      </c>
      <c r="F37" s="122"/>
    </row>
    <row r="38" spans="1:6" ht="15">
      <c r="A38" s="199">
        <v>2013</v>
      </c>
      <c r="B38" s="330">
        <v>0.93</v>
      </c>
      <c r="F38" s="122"/>
    </row>
    <row r="39" spans="1:6" ht="15">
      <c r="A39" s="199">
        <v>2014</v>
      </c>
      <c r="B39" s="330">
        <v>0.86</v>
      </c>
      <c r="F39" s="122"/>
    </row>
    <row r="40" spans="1:6" ht="15">
      <c r="A40" s="199">
        <v>2015</v>
      </c>
      <c r="B40" s="330">
        <v>0.84</v>
      </c>
      <c r="F40" s="122"/>
    </row>
    <row r="41" spans="1:6" ht="15">
      <c r="A41" s="199">
        <v>2016</v>
      </c>
      <c r="B41" s="330">
        <v>0.82</v>
      </c>
      <c r="F41" s="122"/>
    </row>
    <row r="42" spans="1:6" ht="15">
      <c r="A42" s="199">
        <v>2017</v>
      </c>
      <c r="B42" s="330">
        <v>0.86</v>
      </c>
      <c r="F42" s="122"/>
    </row>
    <row r="43" spans="1:6" ht="15">
      <c r="A43" s="200">
        <v>2018</v>
      </c>
      <c r="B43" s="331">
        <v>0.9</v>
      </c>
      <c r="F43" s="122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3" width="27.7109375" style="0" customWidth="1"/>
  </cols>
  <sheetData>
    <row r="1" ht="15">
      <c r="A1" s="1" t="s">
        <v>275</v>
      </c>
    </row>
    <row r="3" spans="1:3" ht="15">
      <c r="A3" s="8"/>
      <c r="B3" s="333" t="s">
        <v>126</v>
      </c>
      <c r="C3" s="334"/>
    </row>
    <row r="4" spans="1:3" ht="15">
      <c r="A4" s="13" t="s">
        <v>0</v>
      </c>
      <c r="B4" s="21" t="s">
        <v>8</v>
      </c>
      <c r="C4" s="58" t="s">
        <v>176</v>
      </c>
    </row>
    <row r="5" spans="1:3" ht="15">
      <c r="A5" s="22">
        <v>2003</v>
      </c>
      <c r="B5" s="29">
        <v>1.08</v>
      </c>
      <c r="C5" s="29">
        <v>1.1</v>
      </c>
    </row>
    <row r="6" spans="1:3" s="122" customFormat="1" ht="15">
      <c r="A6" s="23">
        <v>2004</v>
      </c>
      <c r="B6" s="30">
        <v>0.83</v>
      </c>
      <c r="C6" s="30">
        <v>1.07</v>
      </c>
    </row>
    <row r="7" spans="1:3" s="122" customFormat="1" ht="15">
      <c r="A7" s="23">
        <v>2005</v>
      </c>
      <c r="B7" s="30">
        <v>0.72</v>
      </c>
      <c r="C7" s="30">
        <v>1.03</v>
      </c>
    </row>
    <row r="8" spans="1:3" s="122" customFormat="1" ht="15">
      <c r="A8" s="23">
        <v>2006</v>
      </c>
      <c r="B8" s="30">
        <v>0.67</v>
      </c>
      <c r="C8" s="30">
        <v>0.93</v>
      </c>
    </row>
    <row r="9" spans="1:3" ht="15">
      <c r="A9" s="23">
        <v>2007</v>
      </c>
      <c r="B9" s="30">
        <v>0.77</v>
      </c>
      <c r="C9" s="30">
        <v>1.01</v>
      </c>
    </row>
    <row r="10" spans="1:3" ht="15">
      <c r="A10" s="23">
        <v>2008</v>
      </c>
      <c r="B10" s="30">
        <v>0.94</v>
      </c>
      <c r="C10" s="30">
        <v>1.01</v>
      </c>
    </row>
    <row r="11" spans="1:3" ht="15">
      <c r="A11" s="23">
        <v>2009</v>
      </c>
      <c r="B11" s="30">
        <v>1.104</v>
      </c>
      <c r="C11" s="30">
        <v>1.1</v>
      </c>
    </row>
    <row r="12" spans="1:3" ht="15">
      <c r="A12" s="23">
        <v>2010</v>
      </c>
      <c r="B12" s="30">
        <v>1.115</v>
      </c>
      <c r="C12" s="30">
        <v>1.15</v>
      </c>
    </row>
    <row r="13" spans="1:3" ht="15">
      <c r="A13" s="23">
        <v>2011</v>
      </c>
      <c r="B13" s="30">
        <v>1.189</v>
      </c>
      <c r="C13" s="30">
        <v>1.15</v>
      </c>
    </row>
    <row r="14" spans="1:3" ht="15">
      <c r="A14" s="23">
        <v>2012</v>
      </c>
      <c r="B14" s="30">
        <v>1.14</v>
      </c>
      <c r="C14" s="30">
        <v>1.09</v>
      </c>
    </row>
    <row r="15" spans="1:3" ht="15">
      <c r="A15" s="23">
        <v>2013</v>
      </c>
      <c r="B15" s="30">
        <v>1.079</v>
      </c>
      <c r="C15" s="30">
        <v>1.02</v>
      </c>
    </row>
    <row r="16" spans="1:3" ht="15">
      <c r="A16" s="23">
        <v>2014</v>
      </c>
      <c r="B16" s="30">
        <v>0.99</v>
      </c>
      <c r="C16" s="30">
        <v>1</v>
      </c>
    </row>
    <row r="17" spans="1:3" ht="15">
      <c r="A17" s="23">
        <v>2015</v>
      </c>
      <c r="B17" s="30">
        <v>0.95</v>
      </c>
      <c r="C17" s="30">
        <v>0.94</v>
      </c>
    </row>
    <row r="18" spans="1:3" ht="15">
      <c r="A18" s="23">
        <v>2016</v>
      </c>
      <c r="B18" s="30">
        <v>0.91</v>
      </c>
      <c r="C18" s="30">
        <v>0.94</v>
      </c>
    </row>
    <row r="19" spans="1:3" s="122" customFormat="1" ht="15">
      <c r="A19" s="146">
        <v>2017</v>
      </c>
      <c r="B19" s="151">
        <v>0.87</v>
      </c>
      <c r="C19" s="201">
        <v>0.89</v>
      </c>
    </row>
    <row r="20" spans="1:3" ht="15">
      <c r="A20" s="134">
        <v>2018</v>
      </c>
      <c r="B20" s="152">
        <v>0.73</v>
      </c>
      <c r="C20" s="151">
        <v>0.83</v>
      </c>
    </row>
    <row r="21" ht="15">
      <c r="C21" s="144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29.140625" style="0" bestFit="1" customWidth="1"/>
    <col min="3" max="3" width="34.8515625" style="0" bestFit="1" customWidth="1"/>
    <col min="4" max="4" width="31.8515625" style="0" bestFit="1" customWidth="1"/>
  </cols>
  <sheetData>
    <row r="1" ht="15">
      <c r="A1" s="1" t="s">
        <v>310</v>
      </c>
    </row>
    <row r="3" spans="1:4" ht="15">
      <c r="A3" s="13" t="s">
        <v>0</v>
      </c>
      <c r="B3" s="18" t="s">
        <v>127</v>
      </c>
      <c r="C3" s="18" t="s">
        <v>128</v>
      </c>
      <c r="D3" s="18" t="s">
        <v>129</v>
      </c>
    </row>
    <row r="4" spans="1:9" ht="15">
      <c r="A4" s="23">
        <v>2002</v>
      </c>
      <c r="B4" s="297">
        <v>0.102</v>
      </c>
      <c r="C4" s="297">
        <v>0.024</v>
      </c>
      <c r="D4" s="297">
        <v>-0.115</v>
      </c>
      <c r="H4" s="122"/>
      <c r="I4" s="122"/>
    </row>
    <row r="5" spans="1:9" ht="15">
      <c r="A5" s="23">
        <v>2003</v>
      </c>
      <c r="B5" s="297">
        <v>0.126</v>
      </c>
      <c r="C5" s="297">
        <v>0.069</v>
      </c>
      <c r="D5" s="297">
        <v>0.031</v>
      </c>
      <c r="G5" s="122"/>
      <c r="H5" s="122"/>
      <c r="I5" s="122"/>
    </row>
    <row r="6" spans="1:9" ht="15">
      <c r="A6" s="23">
        <v>2004</v>
      </c>
      <c r="B6" s="297">
        <v>0.139</v>
      </c>
      <c r="C6" s="297">
        <v>0.10099999999999999</v>
      </c>
      <c r="D6" s="297">
        <v>0.126</v>
      </c>
      <c r="G6" s="122"/>
      <c r="H6" s="122"/>
      <c r="I6" s="122"/>
    </row>
    <row r="7" spans="1:9" ht="15">
      <c r="A7" s="23">
        <v>2005</v>
      </c>
      <c r="B7" s="297">
        <v>0.149</v>
      </c>
      <c r="C7" s="297">
        <v>0.096</v>
      </c>
      <c r="D7" s="297">
        <v>0.142</v>
      </c>
      <c r="G7" s="122"/>
      <c r="H7" s="122"/>
      <c r="I7" s="122"/>
    </row>
    <row r="8" spans="1:9" ht="15">
      <c r="A8" s="23">
        <v>2006</v>
      </c>
      <c r="B8" s="297">
        <v>0.154</v>
      </c>
      <c r="C8" s="297">
        <v>0.1</v>
      </c>
      <c r="D8" s="297">
        <v>0.16399999999999998</v>
      </c>
      <c r="G8" s="122"/>
      <c r="H8" s="122"/>
      <c r="I8" s="122"/>
    </row>
    <row r="9" spans="1:9" ht="15">
      <c r="A9" s="23">
        <v>2007</v>
      </c>
      <c r="B9" s="297">
        <v>0.152</v>
      </c>
      <c r="C9" s="297">
        <v>0.09</v>
      </c>
      <c r="D9" s="297">
        <v>0.121</v>
      </c>
      <c r="G9" s="122"/>
      <c r="H9" s="122"/>
      <c r="I9" s="122"/>
    </row>
    <row r="10" spans="1:9" ht="15">
      <c r="A10" s="23">
        <v>2008</v>
      </c>
      <c r="B10" s="297">
        <v>0.131</v>
      </c>
      <c r="C10" s="297">
        <v>0.051</v>
      </c>
      <c r="D10" s="297">
        <v>0.07</v>
      </c>
      <c r="G10" s="122"/>
      <c r="H10" s="122"/>
      <c r="I10" s="122"/>
    </row>
    <row r="11" spans="1:9" ht="15">
      <c r="A11" s="23">
        <v>2009</v>
      </c>
      <c r="B11" s="297">
        <v>0.105</v>
      </c>
      <c r="C11" s="297">
        <v>0.042</v>
      </c>
      <c r="D11" s="297">
        <v>0.046</v>
      </c>
      <c r="G11" s="122"/>
      <c r="H11" s="122"/>
      <c r="I11" s="122"/>
    </row>
    <row r="12" spans="1:9" ht="15">
      <c r="A12" s="23">
        <v>2010</v>
      </c>
      <c r="B12" s="297">
        <v>0.127</v>
      </c>
      <c r="C12" s="297">
        <v>0.039</v>
      </c>
      <c r="D12" s="297">
        <v>0.052000000000000005</v>
      </c>
      <c r="G12" s="122"/>
      <c r="H12" s="122"/>
      <c r="I12" s="122"/>
    </row>
    <row r="13" spans="1:9" ht="15">
      <c r="A13" s="23">
        <v>2011</v>
      </c>
      <c r="B13" s="297">
        <v>0.145</v>
      </c>
      <c r="C13" s="297">
        <v>0.062</v>
      </c>
      <c r="D13" s="297">
        <v>0.07400000000000001</v>
      </c>
      <c r="G13" s="122"/>
      <c r="H13" s="122"/>
      <c r="I13" s="122"/>
    </row>
    <row r="14" spans="1:9" ht="15">
      <c r="A14" s="23">
        <v>2012</v>
      </c>
      <c r="B14" s="297">
        <v>0.15</v>
      </c>
      <c r="C14" s="297">
        <v>0.059000000000000004</v>
      </c>
      <c r="D14" s="297">
        <v>0.039</v>
      </c>
      <c r="G14" s="122"/>
      <c r="H14" s="122"/>
      <c r="I14" s="122"/>
    </row>
    <row r="15" spans="1:9" ht="15">
      <c r="A15" s="23">
        <v>2013</v>
      </c>
      <c r="B15" s="297">
        <v>0.13699999999999998</v>
      </c>
      <c r="C15" s="297">
        <v>0.07200000000000001</v>
      </c>
      <c r="D15" s="297">
        <v>0.03</v>
      </c>
      <c r="G15" s="122"/>
      <c r="H15" s="122"/>
      <c r="I15" s="122"/>
    </row>
    <row r="16" spans="1:9" ht="15">
      <c r="A16" s="23">
        <v>2014</v>
      </c>
      <c r="B16" s="297">
        <v>0.142</v>
      </c>
      <c r="C16" s="297">
        <v>0.075</v>
      </c>
      <c r="D16" s="297">
        <v>0.057999999999999996</v>
      </c>
      <c r="G16" s="122"/>
      <c r="H16" s="122"/>
      <c r="I16" s="122"/>
    </row>
    <row r="17" spans="1:9" ht="15">
      <c r="A17" s="23">
        <v>2015</v>
      </c>
      <c r="B17" s="297">
        <v>0.133</v>
      </c>
      <c r="C17" s="297">
        <v>0.084</v>
      </c>
      <c r="D17" s="297">
        <v>0.079</v>
      </c>
      <c r="G17" s="122"/>
      <c r="H17" s="122"/>
      <c r="I17" s="122"/>
    </row>
    <row r="18" spans="1:9" ht="15">
      <c r="A18" s="23">
        <v>2016</v>
      </c>
      <c r="B18" s="297">
        <v>0.129</v>
      </c>
      <c r="C18" s="297">
        <v>0.08199999999999999</v>
      </c>
      <c r="D18" s="297">
        <v>0.087</v>
      </c>
      <c r="G18" s="122"/>
      <c r="H18" s="122"/>
      <c r="I18" s="122"/>
    </row>
    <row r="19" spans="1:9" ht="15">
      <c r="A19" s="35">
        <v>2017</v>
      </c>
      <c r="B19" s="298">
        <v>0.141</v>
      </c>
      <c r="C19" s="298">
        <v>0.095</v>
      </c>
      <c r="D19" s="298">
        <v>0.099</v>
      </c>
      <c r="G19" s="122"/>
      <c r="H19" s="122"/>
      <c r="I19" s="12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3.140625" style="0" bestFit="1" customWidth="1"/>
    <col min="3" max="3" width="38.7109375" style="0" bestFit="1" customWidth="1"/>
  </cols>
  <sheetData>
    <row r="1" spans="1:3" ht="15">
      <c r="A1" s="1" t="s">
        <v>309</v>
      </c>
      <c r="B1" s="10"/>
      <c r="C1" s="10"/>
    </row>
    <row r="2" spans="1:3" ht="15">
      <c r="A2" s="10"/>
      <c r="B2" s="10"/>
      <c r="C2" s="10"/>
    </row>
    <row r="3" spans="1:3" ht="15">
      <c r="A3" s="270" t="s">
        <v>24</v>
      </c>
      <c r="B3" s="270" t="s">
        <v>144</v>
      </c>
      <c r="C3" s="270" t="s">
        <v>276</v>
      </c>
    </row>
    <row r="4" spans="1:3" ht="15">
      <c r="A4" s="9">
        <v>1</v>
      </c>
      <c r="B4" s="69" t="s">
        <v>145</v>
      </c>
      <c r="C4" s="280">
        <v>0.996941595554322</v>
      </c>
    </row>
    <row r="5" spans="1:3" ht="15">
      <c r="A5" s="251">
        <v>2</v>
      </c>
      <c r="B5" s="70" t="s">
        <v>146</v>
      </c>
      <c r="C5" s="281">
        <v>0.904637871035874</v>
      </c>
    </row>
    <row r="6" spans="1:3" ht="15">
      <c r="A6" s="251">
        <v>3</v>
      </c>
      <c r="B6" s="70" t="s">
        <v>147</v>
      </c>
      <c r="C6" s="281">
        <v>0.783061442745103</v>
      </c>
    </row>
    <row r="7" spans="1:3" ht="15">
      <c r="A7" s="251">
        <v>4</v>
      </c>
      <c r="B7" s="70" t="s">
        <v>148</v>
      </c>
      <c r="C7" s="281">
        <v>0.95843925345895</v>
      </c>
    </row>
    <row r="8" spans="1:3" ht="15">
      <c r="A8" s="251">
        <v>5</v>
      </c>
      <c r="B8" s="70" t="s">
        <v>149</v>
      </c>
      <c r="C8" s="281">
        <v>0.933922210509046</v>
      </c>
    </row>
    <row r="9" spans="1:3" ht="15">
      <c r="A9" s="251">
        <v>6</v>
      </c>
      <c r="B9" s="70" t="s">
        <v>150</v>
      </c>
      <c r="C9" s="281">
        <v>0.812060238807304</v>
      </c>
    </row>
    <row r="10" spans="1:3" ht="15">
      <c r="A10" s="251">
        <v>7</v>
      </c>
      <c r="B10" s="70" t="s">
        <v>151</v>
      </c>
      <c r="C10" s="281">
        <v>0.850581805199606</v>
      </c>
    </row>
    <row r="11" spans="1:3" ht="15">
      <c r="A11" s="251">
        <v>8</v>
      </c>
      <c r="B11" s="70" t="s">
        <v>152</v>
      </c>
      <c r="C11" s="281">
        <v>1.08894170016924</v>
      </c>
    </row>
    <row r="12" spans="1:3" ht="15">
      <c r="A12" s="251">
        <v>9</v>
      </c>
      <c r="B12" s="70" t="s">
        <v>153</v>
      </c>
      <c r="C12" s="281">
        <v>0.946979447200342</v>
      </c>
    </row>
    <row r="13" spans="1:3" ht="15">
      <c r="A13" s="251">
        <v>10</v>
      </c>
      <c r="B13" s="70" t="s">
        <v>154</v>
      </c>
      <c r="C13" s="281">
        <v>1.11184412961615</v>
      </c>
    </row>
    <row r="14" spans="1:3" ht="15">
      <c r="A14" s="251">
        <v>11</v>
      </c>
      <c r="B14" s="70" t="s">
        <v>155</v>
      </c>
      <c r="C14" s="281">
        <v>1.11815678531876</v>
      </c>
    </row>
    <row r="15" spans="1:3" ht="15">
      <c r="A15" s="251">
        <v>12</v>
      </c>
      <c r="B15" s="70" t="s">
        <v>156</v>
      </c>
      <c r="C15" s="281">
        <v>1.17428149173457</v>
      </c>
    </row>
    <row r="16" spans="1:3" ht="15">
      <c r="A16" s="251">
        <v>13</v>
      </c>
      <c r="B16" s="70" t="s">
        <v>157</v>
      </c>
      <c r="C16" s="281">
        <v>1.03730115959007</v>
      </c>
    </row>
    <row r="17" spans="1:3" ht="15">
      <c r="A17" s="251">
        <v>14</v>
      </c>
      <c r="B17" s="70" t="s">
        <v>158</v>
      </c>
      <c r="C17" s="281">
        <v>1.01577959615599</v>
      </c>
    </row>
    <row r="18" spans="1:3" ht="15">
      <c r="A18" s="251">
        <v>15</v>
      </c>
      <c r="B18" s="70" t="s">
        <v>159</v>
      </c>
      <c r="C18" s="281">
        <v>1.24067065062237</v>
      </c>
    </row>
    <row r="19" spans="1:3" ht="15">
      <c r="A19" s="251">
        <v>16</v>
      </c>
      <c r="B19" s="70" t="s">
        <v>160</v>
      </c>
      <c r="C19" s="281">
        <v>1.13919212979193</v>
      </c>
    </row>
    <row r="20" spans="1:3" ht="15">
      <c r="A20" s="251">
        <v>17</v>
      </c>
      <c r="B20" s="70" t="s">
        <v>161</v>
      </c>
      <c r="C20" s="281">
        <v>1.07028820940623</v>
      </c>
    </row>
    <row r="21" spans="1:3" ht="15">
      <c r="A21" s="251">
        <v>18</v>
      </c>
      <c r="B21" s="70" t="s">
        <v>162</v>
      </c>
      <c r="C21" s="281">
        <v>0.983659639289209</v>
      </c>
    </row>
    <row r="22" spans="1:3" ht="15">
      <c r="A22" s="252">
        <v>19</v>
      </c>
      <c r="B22" s="71" t="s">
        <v>23</v>
      </c>
      <c r="C22" s="282">
        <v>0.903148799355201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421875" style="2" customWidth="1"/>
    <col min="2" max="2" width="22.140625" style="2" bestFit="1" customWidth="1"/>
    <col min="3" max="3" width="16.421875" style="2" customWidth="1"/>
    <col min="4" max="16384" width="9.140625" style="2" customWidth="1"/>
  </cols>
  <sheetData>
    <row r="1" ht="15">
      <c r="A1" s="1" t="s">
        <v>201</v>
      </c>
    </row>
    <row r="3" spans="1:2" s="10" customFormat="1" ht="15">
      <c r="A3" s="191" t="s">
        <v>110</v>
      </c>
      <c r="B3" s="154" t="s">
        <v>193</v>
      </c>
    </row>
    <row r="4" spans="1:2" ht="15">
      <c r="A4" s="48" t="s">
        <v>180</v>
      </c>
      <c r="B4" s="254">
        <v>0.82</v>
      </c>
    </row>
    <row r="5" spans="1:2" ht="15">
      <c r="A5" s="48" t="s">
        <v>72</v>
      </c>
      <c r="B5" s="254">
        <v>0.87</v>
      </c>
    </row>
    <row r="6" spans="1:2" ht="15">
      <c r="A6" s="48" t="s">
        <v>65</v>
      </c>
      <c r="B6" s="254">
        <v>0.9</v>
      </c>
    </row>
    <row r="7" spans="1:2" ht="15">
      <c r="A7" s="48" t="s">
        <v>93</v>
      </c>
      <c r="B7" s="254">
        <v>1.01</v>
      </c>
    </row>
    <row r="8" spans="1:2" ht="15">
      <c r="A8" s="48" t="s">
        <v>68</v>
      </c>
      <c r="B8" s="254">
        <v>1.06</v>
      </c>
    </row>
    <row r="9" spans="1:2" ht="15">
      <c r="A9" s="48" t="s">
        <v>109</v>
      </c>
      <c r="B9" s="254">
        <v>1.15</v>
      </c>
    </row>
    <row r="10" spans="1:2" ht="15">
      <c r="A10" s="48" t="s">
        <v>75</v>
      </c>
      <c r="B10" s="254">
        <v>1.15</v>
      </c>
    </row>
    <row r="11" spans="1:2" ht="15">
      <c r="A11" s="48" t="s">
        <v>99</v>
      </c>
      <c r="B11" s="254">
        <v>1.18</v>
      </c>
    </row>
    <row r="12" spans="1:2" ht="15">
      <c r="A12" s="48" t="s">
        <v>67</v>
      </c>
      <c r="B12" s="254">
        <v>1.21</v>
      </c>
    </row>
    <row r="13" spans="1:2" ht="15">
      <c r="A13" s="48" t="s">
        <v>63</v>
      </c>
      <c r="B13" s="254">
        <v>1.25</v>
      </c>
    </row>
    <row r="14" spans="1:2" ht="15">
      <c r="A14" s="48" t="s">
        <v>64</v>
      </c>
      <c r="B14" s="254">
        <v>1.28</v>
      </c>
    </row>
    <row r="15" spans="1:2" ht="15">
      <c r="A15" s="48" t="s">
        <v>66</v>
      </c>
      <c r="B15" s="254">
        <v>1.3</v>
      </c>
    </row>
    <row r="16" spans="1:2" ht="15">
      <c r="A16" s="48" t="s">
        <v>79</v>
      </c>
      <c r="B16" s="254">
        <v>1.33</v>
      </c>
    </row>
    <row r="17" spans="1:2" ht="15">
      <c r="A17" s="48" t="s">
        <v>89</v>
      </c>
      <c r="B17" s="254">
        <v>1.37</v>
      </c>
    </row>
    <row r="18" spans="1:2" ht="15">
      <c r="A18" s="48" t="s">
        <v>76</v>
      </c>
      <c r="B18" s="254">
        <v>1.38</v>
      </c>
    </row>
    <row r="19" spans="1:2" ht="15">
      <c r="A19" s="48" t="s">
        <v>181</v>
      </c>
      <c r="B19" s="254">
        <v>1.4</v>
      </c>
    </row>
    <row r="20" spans="1:2" ht="15">
      <c r="A20" s="48" t="s">
        <v>92</v>
      </c>
      <c r="B20" s="254">
        <v>1.43</v>
      </c>
    </row>
    <row r="21" spans="1:2" ht="15">
      <c r="A21" s="48" t="s">
        <v>78</v>
      </c>
      <c r="B21" s="254">
        <v>1.5</v>
      </c>
    </row>
    <row r="22" spans="1:2" ht="15">
      <c r="A22" s="48" t="s">
        <v>74</v>
      </c>
      <c r="B22" s="254">
        <v>1.51</v>
      </c>
    </row>
    <row r="23" spans="1:2" ht="15">
      <c r="A23" s="48" t="s">
        <v>82</v>
      </c>
      <c r="B23" s="254">
        <v>1.52</v>
      </c>
    </row>
    <row r="24" spans="1:2" ht="15">
      <c r="A24" s="48" t="s">
        <v>83</v>
      </c>
      <c r="B24" s="254">
        <v>1.54</v>
      </c>
    </row>
    <row r="25" spans="1:2" ht="15">
      <c r="A25" s="48" t="s">
        <v>98</v>
      </c>
      <c r="B25" s="254">
        <v>1.64</v>
      </c>
    </row>
    <row r="26" spans="1:2" ht="15">
      <c r="A26" s="48" t="s">
        <v>71</v>
      </c>
      <c r="B26" s="254">
        <v>1.65</v>
      </c>
    </row>
    <row r="27" spans="1:2" ht="15">
      <c r="A27" s="48" t="s">
        <v>85</v>
      </c>
      <c r="B27" s="254">
        <v>1.67</v>
      </c>
    </row>
    <row r="28" spans="1:2" ht="15">
      <c r="A28" s="48" t="s">
        <v>94</v>
      </c>
      <c r="B28" s="254">
        <v>1.68</v>
      </c>
    </row>
    <row r="29" spans="1:2" ht="15">
      <c r="A29" s="48" t="s">
        <v>77</v>
      </c>
      <c r="B29" s="254">
        <v>1.7</v>
      </c>
    </row>
    <row r="30" spans="1:2" ht="15">
      <c r="A30" s="48" t="s">
        <v>91</v>
      </c>
      <c r="B30" s="254">
        <v>1.7</v>
      </c>
    </row>
    <row r="31" spans="1:2" ht="15">
      <c r="A31" s="48" t="s">
        <v>96</v>
      </c>
      <c r="B31" s="254">
        <v>1.71</v>
      </c>
    </row>
    <row r="32" spans="1:2" ht="15">
      <c r="A32" s="48" t="s">
        <v>80</v>
      </c>
      <c r="B32" s="254">
        <v>1.73</v>
      </c>
    </row>
    <row r="33" spans="1:2" ht="15">
      <c r="A33" s="48" t="s">
        <v>95</v>
      </c>
      <c r="B33" s="254">
        <v>1.8</v>
      </c>
    </row>
    <row r="34" spans="1:2" ht="15">
      <c r="A34" s="48" t="s">
        <v>84</v>
      </c>
      <c r="B34" s="254">
        <v>1.81</v>
      </c>
    </row>
    <row r="35" spans="1:2" ht="15">
      <c r="A35" s="48" t="s">
        <v>104</v>
      </c>
      <c r="B35" s="254">
        <v>1.81</v>
      </c>
    </row>
    <row r="36" spans="1:2" ht="15">
      <c r="A36" s="48" t="s">
        <v>70</v>
      </c>
      <c r="B36" s="254">
        <v>1.84</v>
      </c>
    </row>
    <row r="37" spans="1:2" ht="15">
      <c r="A37" s="48" t="s">
        <v>90</v>
      </c>
      <c r="B37" s="254">
        <v>1.84</v>
      </c>
    </row>
    <row r="38" spans="1:2" ht="15">
      <c r="A38" s="48" t="s">
        <v>87</v>
      </c>
      <c r="B38" s="254">
        <v>1.85</v>
      </c>
    </row>
    <row r="39" spans="1:2" ht="15">
      <c r="A39" s="48" t="s">
        <v>182</v>
      </c>
      <c r="B39" s="254">
        <v>1.87</v>
      </c>
    </row>
    <row r="40" spans="1:2" ht="15">
      <c r="A40" s="48" t="s">
        <v>183</v>
      </c>
      <c r="B40" s="254">
        <v>1.87</v>
      </c>
    </row>
    <row r="41" spans="1:2" ht="15">
      <c r="A41" s="48" t="s">
        <v>81</v>
      </c>
      <c r="B41" s="254">
        <v>1.95</v>
      </c>
    </row>
    <row r="42" spans="1:2" ht="15">
      <c r="A42" s="48" t="s">
        <v>108</v>
      </c>
      <c r="B42" s="254">
        <v>2.01</v>
      </c>
    </row>
    <row r="43" spans="1:2" ht="15">
      <c r="A43" s="48" t="s">
        <v>102</v>
      </c>
      <c r="B43" s="254">
        <v>2.01</v>
      </c>
    </row>
    <row r="44" spans="1:2" ht="15">
      <c r="A44" s="48" t="s">
        <v>97</v>
      </c>
      <c r="B44" s="254">
        <v>2.02</v>
      </c>
    </row>
    <row r="45" spans="1:2" ht="15">
      <c r="A45" s="48" t="s">
        <v>69</v>
      </c>
      <c r="B45" s="254">
        <v>2.05</v>
      </c>
    </row>
    <row r="46" spans="1:2" ht="15">
      <c r="A46" s="48" t="s">
        <v>100</v>
      </c>
      <c r="B46" s="254">
        <v>2.09</v>
      </c>
    </row>
    <row r="47" spans="1:2" ht="15">
      <c r="A47" s="48" t="s">
        <v>106</v>
      </c>
      <c r="B47" s="254">
        <v>2.19</v>
      </c>
    </row>
    <row r="48" spans="1:2" ht="15">
      <c r="A48" s="48" t="s">
        <v>103</v>
      </c>
      <c r="B48" s="254">
        <v>2.2</v>
      </c>
    </row>
    <row r="49" spans="1:2" ht="15">
      <c r="A49" s="48" t="s">
        <v>73</v>
      </c>
      <c r="B49" s="254">
        <v>2.27</v>
      </c>
    </row>
    <row r="50" spans="1:2" ht="15">
      <c r="A50" s="48" t="s">
        <v>86</v>
      </c>
      <c r="B50" s="254">
        <v>2.5</v>
      </c>
    </row>
    <row r="51" spans="1:2" ht="15">
      <c r="A51" s="48" t="s">
        <v>105</v>
      </c>
      <c r="B51" s="254">
        <v>2.51</v>
      </c>
    </row>
    <row r="52" spans="1:2" ht="15">
      <c r="A52" s="48" t="s">
        <v>101</v>
      </c>
      <c r="B52" s="254">
        <v>2.84</v>
      </c>
    </row>
    <row r="53" spans="1:2" ht="15">
      <c r="A53" s="20" t="s">
        <v>107</v>
      </c>
      <c r="B53" s="255">
        <v>2.87</v>
      </c>
    </row>
    <row r="54" spans="1:2" ht="15">
      <c r="A54" s="233" t="s">
        <v>88</v>
      </c>
      <c r="B54" s="256">
        <v>3.08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57421875" style="2" customWidth="1"/>
    <col min="2" max="2" width="30.140625" style="2" customWidth="1"/>
    <col min="3" max="3" width="16.140625" style="2" customWidth="1"/>
    <col min="4" max="16384" width="9.140625" style="2" customWidth="1"/>
  </cols>
  <sheetData>
    <row r="1" ht="15">
      <c r="A1" s="1" t="s">
        <v>202</v>
      </c>
    </row>
    <row r="3" spans="1:3" ht="15">
      <c r="A3" s="25" t="s">
        <v>22</v>
      </c>
      <c r="B3" s="178" t="s">
        <v>265</v>
      </c>
      <c r="C3" s="13" t="s">
        <v>10</v>
      </c>
    </row>
    <row r="4" spans="1:3" ht="15">
      <c r="A4" s="26" t="s">
        <v>21</v>
      </c>
      <c r="B4" s="271">
        <v>0.160122417451803</v>
      </c>
      <c r="C4" s="272">
        <v>0.4163084493286518</v>
      </c>
    </row>
    <row r="5" spans="1:3" ht="15">
      <c r="A5" s="27" t="s">
        <v>14</v>
      </c>
      <c r="B5" s="271">
        <v>0.03859966878370948</v>
      </c>
      <c r="C5" s="273">
        <v>0.19245965418948363</v>
      </c>
    </row>
    <row r="6" spans="1:3" ht="15">
      <c r="A6" s="27" t="s">
        <v>17</v>
      </c>
      <c r="B6" s="271">
        <v>0.093701083237745</v>
      </c>
      <c r="C6" s="273">
        <v>0.08881564014317482</v>
      </c>
    </row>
    <row r="7" spans="1:3" ht="15">
      <c r="A7" s="27" t="s">
        <v>19</v>
      </c>
      <c r="B7" s="271">
        <v>0.1390434816977422</v>
      </c>
      <c r="C7" s="273">
        <v>0.07294999183475247</v>
      </c>
    </row>
    <row r="8" spans="1:3" ht="15">
      <c r="A8" s="27" t="s">
        <v>20</v>
      </c>
      <c r="B8" s="271">
        <v>0.14838424320311497</v>
      </c>
      <c r="C8" s="273">
        <v>0.07066072110218177</v>
      </c>
    </row>
    <row r="9" spans="1:3" ht="15">
      <c r="A9" s="27" t="s">
        <v>18</v>
      </c>
      <c r="B9" s="271">
        <v>0.1464590220733935</v>
      </c>
      <c r="C9" s="273">
        <v>0.04921798065592332</v>
      </c>
    </row>
    <row r="10" spans="1:3" ht="15">
      <c r="A10" s="27" t="s">
        <v>16</v>
      </c>
      <c r="B10" s="271">
        <v>0.0933549266258184</v>
      </c>
      <c r="C10" s="273">
        <v>0.041618532121791764</v>
      </c>
    </row>
    <row r="11" spans="1:3" ht="15">
      <c r="A11" s="27" t="s">
        <v>11</v>
      </c>
      <c r="B11" s="274">
        <v>0.04529659737953198</v>
      </c>
      <c r="C11" s="273">
        <v>0.025223383124805418</v>
      </c>
    </row>
    <row r="12" spans="1:3" ht="15">
      <c r="A12" s="27" t="s">
        <v>15</v>
      </c>
      <c r="B12" s="271">
        <v>0.06819341188334889</v>
      </c>
      <c r="C12" s="273">
        <v>0.01807740543398013</v>
      </c>
    </row>
    <row r="13" spans="1:3" ht="15">
      <c r="A13" s="27" t="s">
        <v>13</v>
      </c>
      <c r="B13" s="271">
        <v>0.04907356083618991</v>
      </c>
      <c r="C13" s="273">
        <v>0.016928269154558435</v>
      </c>
    </row>
    <row r="14" spans="1:3" ht="15">
      <c r="A14" s="28" t="s">
        <v>12</v>
      </c>
      <c r="B14" s="275">
        <v>0.017771586827602246</v>
      </c>
      <c r="C14" s="276">
        <v>0.00773997291069641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421875" style="2" customWidth="1"/>
    <col min="2" max="2" width="10.00390625" style="2" customWidth="1"/>
    <col min="3" max="3" width="11.28125" style="2" customWidth="1"/>
    <col min="4" max="4" width="9.8515625" style="2" customWidth="1"/>
    <col min="5" max="5" width="11.140625" style="2" customWidth="1"/>
    <col min="6" max="16384" width="9.140625" style="2" customWidth="1"/>
  </cols>
  <sheetData>
    <row r="1" ht="15">
      <c r="A1" s="1" t="s">
        <v>203</v>
      </c>
    </row>
    <row r="3" spans="1:5" ht="15">
      <c r="A3" s="72"/>
      <c r="B3" s="333">
        <v>2013</v>
      </c>
      <c r="C3" s="334"/>
      <c r="D3" s="333">
        <v>2018</v>
      </c>
      <c r="E3" s="334"/>
    </row>
    <row r="4" spans="1:5" ht="15">
      <c r="A4" s="25" t="s">
        <v>136</v>
      </c>
      <c r="B4" s="21" t="s">
        <v>6</v>
      </c>
      <c r="C4" s="37" t="s">
        <v>30</v>
      </c>
      <c r="D4" s="21" t="s">
        <v>6</v>
      </c>
      <c r="E4" s="37" t="s">
        <v>30</v>
      </c>
    </row>
    <row r="5" spans="1:13" ht="15">
      <c r="A5" s="69" t="s">
        <v>25</v>
      </c>
      <c r="B5" s="73">
        <v>3.9</v>
      </c>
      <c r="C5" s="38">
        <f>B5/B$10</f>
        <v>0.24967989756722148</v>
      </c>
      <c r="D5" s="74">
        <v>3.67</v>
      </c>
      <c r="E5" s="81">
        <f>D5/D$10</f>
        <v>0.2573993547482115</v>
      </c>
      <c r="F5" s="43"/>
      <c r="I5" s="80"/>
      <c r="J5" s="80"/>
      <c r="K5" s="80"/>
      <c r="L5" s="80"/>
      <c r="M5" s="80"/>
    </row>
    <row r="6" spans="1:5" ht="15">
      <c r="A6" s="70" t="s">
        <v>26</v>
      </c>
      <c r="B6" s="74">
        <v>6.5</v>
      </c>
      <c r="C6" s="38">
        <f>B6/B$10</f>
        <v>0.4161331626120358</v>
      </c>
      <c r="D6" s="74">
        <v>4.03</v>
      </c>
      <c r="E6" s="38">
        <f>D6/D$10</f>
        <v>0.28264833777528403</v>
      </c>
    </row>
    <row r="7" spans="1:5" ht="15">
      <c r="A7" s="70" t="s">
        <v>27</v>
      </c>
      <c r="B7" s="74">
        <v>2.6</v>
      </c>
      <c r="C7" s="38">
        <f>B7/B$10</f>
        <v>0.16645326504481434</v>
      </c>
      <c r="D7" s="74">
        <v>3.248</v>
      </c>
      <c r="E7" s="38">
        <f>D7/D$10</f>
        <v>0.22780193575536542</v>
      </c>
    </row>
    <row r="8" spans="1:5" ht="15">
      <c r="A8" s="70" t="s">
        <v>28</v>
      </c>
      <c r="B8" s="74">
        <v>1.58</v>
      </c>
      <c r="C8" s="38">
        <f>B8/B$10</f>
        <v>0.10115236875800256</v>
      </c>
      <c r="D8" s="74">
        <v>1.98</v>
      </c>
      <c r="E8" s="38">
        <f>D8/D$10</f>
        <v>0.13886940664889885</v>
      </c>
    </row>
    <row r="9" spans="1:5" ht="15">
      <c r="A9" s="71" t="s">
        <v>29</v>
      </c>
      <c r="B9" s="75">
        <v>1.04</v>
      </c>
      <c r="C9" s="39">
        <f>B9/B$10</f>
        <v>0.06658130601792574</v>
      </c>
      <c r="D9" s="75">
        <v>1.33</v>
      </c>
      <c r="E9" s="38">
        <f>D9/D$10</f>
        <v>0.09328096507224015</v>
      </c>
    </row>
    <row r="10" spans="1:5" ht="15">
      <c r="A10" s="76" t="s">
        <v>133</v>
      </c>
      <c r="B10" s="79">
        <f>SUM(B5:B9)</f>
        <v>15.620000000000001</v>
      </c>
      <c r="C10" s="77">
        <f>SUM(C5:C9)</f>
        <v>1</v>
      </c>
      <c r="D10" s="79">
        <f>SUM(D5:D9)</f>
        <v>14.258000000000001</v>
      </c>
      <c r="E10" s="77">
        <f>SUM(E5:E9)</f>
        <v>1</v>
      </c>
    </row>
    <row r="11" spans="2:4" ht="15">
      <c r="B11" s="43"/>
      <c r="D11" s="43"/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8515625" style="0" customWidth="1"/>
    <col min="2" max="2" width="9.57421875" style="0" customWidth="1"/>
    <col min="3" max="3" width="11.00390625" style="0" customWidth="1"/>
    <col min="4" max="4" width="10.00390625" style="0" customWidth="1"/>
    <col min="5" max="5" width="11.28125" style="0" customWidth="1"/>
  </cols>
  <sheetData>
    <row r="1" ht="15">
      <c r="A1" s="1" t="s">
        <v>204</v>
      </c>
    </row>
    <row r="3" spans="1:5" ht="15">
      <c r="A3" s="52"/>
      <c r="B3" s="333">
        <v>2013</v>
      </c>
      <c r="C3" s="334"/>
      <c r="D3" s="335">
        <v>2018</v>
      </c>
      <c r="E3" s="334"/>
    </row>
    <row r="4" spans="1:5" ht="15">
      <c r="A4" s="25" t="s">
        <v>135</v>
      </c>
      <c r="B4" s="21" t="s">
        <v>6</v>
      </c>
      <c r="C4" s="42" t="s">
        <v>30</v>
      </c>
      <c r="D4" s="21" t="s">
        <v>6</v>
      </c>
      <c r="E4" s="42" t="s">
        <v>30</v>
      </c>
    </row>
    <row r="5" spans="1:5" ht="15">
      <c r="A5" s="69" t="s">
        <v>31</v>
      </c>
      <c r="B5" s="82">
        <v>1.577</v>
      </c>
      <c r="C5" s="83">
        <f>B5/B$10</f>
        <v>0.4751431153962037</v>
      </c>
      <c r="D5" s="82">
        <v>1.83</v>
      </c>
      <c r="E5" s="83">
        <f>D5/D$10</f>
        <v>0.4932614555256065</v>
      </c>
    </row>
    <row r="6" spans="1:5" ht="15">
      <c r="A6" s="70" t="s">
        <v>32</v>
      </c>
      <c r="B6" s="82">
        <v>1.411</v>
      </c>
      <c r="C6" s="83">
        <f>B6/B$10</f>
        <v>0.42512805061765596</v>
      </c>
      <c r="D6" s="82">
        <v>1.49</v>
      </c>
      <c r="E6" s="83">
        <f>D6/D$10</f>
        <v>0.40161725067385445</v>
      </c>
    </row>
    <row r="7" spans="1:5" ht="15">
      <c r="A7" s="70" t="s">
        <v>33</v>
      </c>
      <c r="B7" s="82">
        <v>0.129</v>
      </c>
      <c r="C7" s="83">
        <f>B7/B$10</f>
        <v>0.0388671286532088</v>
      </c>
      <c r="D7" s="82">
        <v>0.15</v>
      </c>
      <c r="E7" s="83">
        <f>D7/D$10</f>
        <v>0.04043126684636118</v>
      </c>
    </row>
    <row r="8" spans="1:5" ht="15">
      <c r="A8" s="70" t="s">
        <v>34</v>
      </c>
      <c r="B8" s="82">
        <v>0.073</v>
      </c>
      <c r="C8" s="83">
        <f>B8/B$10</f>
        <v>0.021994576679722808</v>
      </c>
      <c r="D8" s="82">
        <v>0.07</v>
      </c>
      <c r="E8" s="83">
        <f>D8/D$10</f>
        <v>0.01886792452830189</v>
      </c>
    </row>
    <row r="9" spans="1:5" ht="15">
      <c r="A9" s="71" t="s">
        <v>11</v>
      </c>
      <c r="B9" s="84">
        <v>0.129</v>
      </c>
      <c r="C9" s="85">
        <f>B9/B$10</f>
        <v>0.0388671286532088</v>
      </c>
      <c r="D9" s="84">
        <v>0.17</v>
      </c>
      <c r="E9" s="85">
        <f>D9/D$10</f>
        <v>0.04582210242587601</v>
      </c>
    </row>
    <row r="10" spans="1:5" ht="15">
      <c r="A10" s="76" t="s">
        <v>59</v>
      </c>
      <c r="B10" s="86">
        <f>SUM(B5:B9)</f>
        <v>3.319</v>
      </c>
      <c r="C10" s="99">
        <f>SUM(C5:C9)</f>
        <v>1</v>
      </c>
      <c r="D10" s="86">
        <f>SUM(D5:D9)</f>
        <v>3.71</v>
      </c>
      <c r="E10" s="99">
        <f>SUM(E5:E9)</f>
        <v>1</v>
      </c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Kezerian</dc:creator>
  <cp:keywords/>
  <dc:description/>
  <cp:lastModifiedBy>Rachel Zargar</cp:lastModifiedBy>
  <dcterms:created xsi:type="dcterms:W3CDTF">2017-07-24T21:07:57Z</dcterms:created>
  <dcterms:modified xsi:type="dcterms:W3CDTF">2020-03-24T22:29:47Z</dcterms:modified>
  <cp:category/>
  <cp:version/>
  <cp:contentType/>
  <cp:contentStatus/>
</cp:coreProperties>
</file>