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" windowHeight="7260" tabRatio="716" firstSheet="37" activeTab="51"/>
  </bookViews>
  <sheets>
    <sheet name="Notice" sheetId="1" r:id="rId1"/>
    <sheet name="Chart 1" sheetId="2" r:id="rId2"/>
    <sheet name="Chart 2" sheetId="3" r:id="rId3"/>
    <sheet name="Chart 3" sheetId="4" r:id="rId4"/>
    <sheet name="Chart 4" sheetId="5" r:id="rId5"/>
    <sheet name="Chart 6" sheetId="6" r:id="rId6"/>
    <sheet name="Chart 7" sheetId="7" r:id="rId7"/>
    <sheet name="Chart 8" sheetId="8" r:id="rId8"/>
    <sheet name="Chart 9" sheetId="9" r:id="rId9"/>
    <sheet name="Chart 10" sheetId="10" r:id="rId10"/>
    <sheet name="Chart 12" sheetId="11" r:id="rId11"/>
    <sheet name="Chart 13" sheetId="12" r:id="rId12"/>
    <sheet name="Chart 14" sheetId="13" r:id="rId13"/>
    <sheet name="Chart 15" sheetId="14" r:id="rId14"/>
    <sheet name="Chart 16" sheetId="15" r:id="rId15"/>
    <sheet name="Chart 17" sheetId="16" r:id="rId16"/>
    <sheet name="Chart 18" sheetId="17" r:id="rId17"/>
    <sheet name="Chart 19" sheetId="18" r:id="rId18"/>
    <sheet name="Chart 20" sheetId="19" r:id="rId19"/>
    <sheet name="Chart 21" sheetId="20" r:id="rId20"/>
    <sheet name="Chart 22" sheetId="21" r:id="rId21"/>
    <sheet name="Chart 23" sheetId="22" r:id="rId22"/>
    <sheet name="Chart 24" sheetId="23" r:id="rId23"/>
    <sheet name="Chart 25" sheetId="24" r:id="rId24"/>
    <sheet name="Chart 26" sheetId="25" r:id="rId25"/>
    <sheet name="Chart 27" sheetId="26" r:id="rId26"/>
    <sheet name="Chart 28" sheetId="27" r:id="rId27"/>
    <sheet name="Chart 29" sheetId="28" r:id="rId28"/>
    <sheet name="Chart 30" sheetId="29" r:id="rId29"/>
    <sheet name="Chart 31" sheetId="30" r:id="rId30"/>
    <sheet name="Chart 32" sheetId="31" r:id="rId31"/>
    <sheet name="Chart 33" sheetId="32" r:id="rId32"/>
    <sheet name="Chart 34" sheetId="33" r:id="rId33"/>
    <sheet name="Chart 35" sheetId="34" r:id="rId34"/>
    <sheet name="Chart 36" sheetId="35" r:id="rId35"/>
    <sheet name="Chart 37" sheetId="36" r:id="rId36"/>
    <sheet name="Chart 38" sheetId="37" r:id="rId37"/>
    <sheet name="Chart 39" sheetId="38" r:id="rId38"/>
    <sheet name="Chart 40" sheetId="39" r:id="rId39"/>
    <sheet name="Chart 41" sheetId="40" r:id="rId40"/>
    <sheet name="Chart 42" sheetId="41" r:id="rId41"/>
    <sheet name="Chart 43" sheetId="42" r:id="rId42"/>
    <sheet name="Chart 44" sheetId="43" r:id="rId43"/>
    <sheet name="Chart 45" sheetId="44" r:id="rId44"/>
    <sheet name="Chart 47" sheetId="45" r:id="rId45"/>
    <sheet name="Chart 48" sheetId="46" r:id="rId46"/>
    <sheet name="Chart 49" sheetId="47" r:id="rId47"/>
    <sheet name="Chart 50" sheetId="48" r:id="rId48"/>
    <sheet name="Chart 51" sheetId="49" r:id="rId49"/>
    <sheet name="Chart 52" sheetId="50" r:id="rId50"/>
    <sheet name="Chart 53" sheetId="51" r:id="rId51"/>
    <sheet name="Chart 54" sheetId="52" r:id="rId52"/>
  </sheets>
  <definedNames/>
  <calcPr calcMode="manual" fullCalcOnLoad="1"/>
</workbook>
</file>

<file path=xl/sharedStrings.xml><?xml version="1.0" encoding="utf-8"?>
<sst xmlns="http://schemas.openxmlformats.org/spreadsheetml/2006/main" count="816" uniqueCount="311">
  <si>
    <t>Calendar Year</t>
  </si>
  <si>
    <t>Changes in Average Insurer Charged Rates</t>
  </si>
  <si>
    <t>Increase in Employer Payrolls</t>
  </si>
  <si>
    <t>2013 to 2014</t>
  </si>
  <si>
    <t>2014 to 2015</t>
  </si>
  <si>
    <t>2015 to 2016</t>
  </si>
  <si>
    <t>Insurance Policy Period</t>
  </si>
  <si>
    <t>California</t>
  </si>
  <si>
    <t xml:space="preserve"> </t>
  </si>
  <si>
    <t>San Diego</t>
  </si>
  <si>
    <t>Region</t>
  </si>
  <si>
    <t>Loss Adjustment Expenses</t>
  </si>
  <si>
    <t>Percentage</t>
  </si>
  <si>
    <t>Death</t>
  </si>
  <si>
    <t>Total</t>
  </si>
  <si>
    <t>NCCI States</t>
  </si>
  <si>
    <t>Accident Year</t>
  </si>
  <si>
    <t>DC</t>
  </si>
  <si>
    <t>VA</t>
  </si>
  <si>
    <t>AR</t>
  </si>
  <si>
    <t>AZ</t>
  </si>
  <si>
    <t>TX</t>
  </si>
  <si>
    <t>UT</t>
  </si>
  <si>
    <t>LA</t>
  </si>
  <si>
    <t>NC</t>
  </si>
  <si>
    <t>AL</t>
  </si>
  <si>
    <t>IN</t>
  </si>
  <si>
    <t>GA</t>
  </si>
  <si>
    <t>KY</t>
  </si>
  <si>
    <t>KS</t>
  </si>
  <si>
    <t>MI</t>
  </si>
  <si>
    <t>NE</t>
  </si>
  <si>
    <t>NM</t>
  </si>
  <si>
    <t>MD</t>
  </si>
  <si>
    <t>SD</t>
  </si>
  <si>
    <t>SC</t>
  </si>
  <si>
    <t>TN</t>
  </si>
  <si>
    <t>MS</t>
  </si>
  <si>
    <t>FL</t>
  </si>
  <si>
    <t>MN</t>
  </si>
  <si>
    <t>DE</t>
  </si>
  <si>
    <t>PA</t>
  </si>
  <si>
    <t>NY</t>
  </si>
  <si>
    <t>MA</t>
  </si>
  <si>
    <t>ME</t>
  </si>
  <si>
    <t>NH</t>
  </si>
  <si>
    <t>CO</t>
  </si>
  <si>
    <t>WV</t>
  </si>
  <si>
    <t>MO</t>
  </si>
  <si>
    <t>IL</t>
  </si>
  <si>
    <t>OK</t>
  </si>
  <si>
    <t>WI</t>
  </si>
  <si>
    <t>IA</t>
  </si>
  <si>
    <t>NV</t>
  </si>
  <si>
    <t>VT</t>
  </si>
  <si>
    <t>NJ</t>
  </si>
  <si>
    <t>MT</t>
  </si>
  <si>
    <t>CT</t>
  </si>
  <si>
    <t>ID</t>
  </si>
  <si>
    <t>AK</t>
  </si>
  <si>
    <t>RI</t>
  </si>
  <si>
    <t>CA</t>
  </si>
  <si>
    <t>HI</t>
  </si>
  <si>
    <t>OR</t>
  </si>
  <si>
    <t>State</t>
  </si>
  <si>
    <t>California Group Health Premiums</t>
  </si>
  <si>
    <t>Percentage of Ultimate Medical Cost Paid at 3 Years</t>
  </si>
  <si>
    <t>Percentage of Indemnity Claims Unreported at 12 Months</t>
  </si>
  <si>
    <t>Losses</t>
  </si>
  <si>
    <t>Other Expenses</t>
  </si>
  <si>
    <t>Projected California Combined Loss and Expense Ratios</t>
  </si>
  <si>
    <t>Private Insurer Reported Combined Loss and Expense Ratios</t>
  </si>
  <si>
    <t>Fortune Magazine - All Industry</t>
  </si>
  <si>
    <t>Countrywide Workers' Compensation</t>
  </si>
  <si>
    <t>California Workers' Compensation</t>
  </si>
  <si>
    <t>Insurer Reported Written Premium ($ Billions)</t>
  </si>
  <si>
    <t xml:space="preserve">2012 to 2013 </t>
  </si>
  <si>
    <t>Average Charged Rate Per $100 of Payroll</t>
  </si>
  <si>
    <t xml:space="preserve">Total </t>
  </si>
  <si>
    <t>Components of Written Premium</t>
  </si>
  <si>
    <t>Medical Cost per Indemnity Claim</t>
  </si>
  <si>
    <t>Region Name</t>
  </si>
  <si>
    <t>Yuba City / Redding / Far North</t>
  </si>
  <si>
    <t>Sonoma / Napa</t>
  </si>
  <si>
    <t>Sacramento</t>
  </si>
  <si>
    <t>Stockton / Modesto / Merced</t>
  </si>
  <si>
    <t>Fresno / Madera</t>
  </si>
  <si>
    <t>Bay Area</t>
  </si>
  <si>
    <t>Peninsula / Silicon Valley</t>
  </si>
  <si>
    <t>Santa Cruz / Monterey / Salinas</t>
  </si>
  <si>
    <t>SLO / Santa Barbara</t>
  </si>
  <si>
    <t>Bakersfield</t>
  </si>
  <si>
    <t>Tulare / Inyo</t>
  </si>
  <si>
    <t>Ventura</t>
  </si>
  <si>
    <t>Santa Monica / San Fernando Valley</t>
  </si>
  <si>
    <t>San Bernardino / West Riverside</t>
  </si>
  <si>
    <t>LA / Long Beach</t>
  </si>
  <si>
    <t>San Gabriel Valley / Pasadena</t>
  </si>
  <si>
    <t>Orange County</t>
  </si>
  <si>
    <t>Imperial / Riverside</t>
  </si>
  <si>
    <t>Change in Written Premium ($ Billions)</t>
  </si>
  <si>
    <t>Indemnity Cost per Indemnity Claim</t>
  </si>
  <si>
    <t>Average Medical Cost per Indemnity Claim</t>
  </si>
  <si>
    <t>Year</t>
  </si>
  <si>
    <t>Average Allocated Loss Adjustment Expense Cost per Indemnity Claim</t>
  </si>
  <si>
    <t>Countrywide</t>
  </si>
  <si>
    <t>Filing Year</t>
  </si>
  <si>
    <t>Chart 2: Drivers of Written Premium Changes</t>
  </si>
  <si>
    <t>2016 to 2017</t>
  </si>
  <si>
    <t>ND</t>
  </si>
  <si>
    <t>OH</t>
  </si>
  <si>
    <t>WY</t>
  </si>
  <si>
    <t>WA</t>
  </si>
  <si>
    <t>Chart 1: Reported Written Premium</t>
  </si>
  <si>
    <t>Half-year</t>
  </si>
  <si>
    <t>Average Industry Filed Manual Rate</t>
  </si>
  <si>
    <t>Average Charged Rate</t>
  </si>
  <si>
    <t>Average Advisory Pure Premium Rate</t>
  </si>
  <si>
    <t>Rate per $100 of Payroll</t>
  </si>
  <si>
    <t>Percent Closed in Next Year</t>
  </si>
  <si>
    <t>2017 to 2018</t>
  </si>
  <si>
    <t>Chart 3: Average Charged Rate Per $100 of Payroll</t>
  </si>
  <si>
    <t>Chart 4: Changes in Average Rates Since 2015</t>
  </si>
  <si>
    <t>Los Angeles/LA Basin</t>
  </si>
  <si>
    <t>1Q</t>
  </si>
  <si>
    <t>2Q</t>
  </si>
  <si>
    <t>3Q</t>
  </si>
  <si>
    <t>4Q</t>
  </si>
  <si>
    <t>Filing Quarter</t>
  </si>
  <si>
    <t>Paid in Year 1</t>
  </si>
  <si>
    <t>Paid in Year 2</t>
  </si>
  <si>
    <t>Paid in Years 3 - 5</t>
  </si>
  <si>
    <t>Paid in Years 6 - 8</t>
  </si>
  <si>
    <t>Paid After Year 8</t>
  </si>
  <si>
    <t>California Private Insurers</t>
  </si>
  <si>
    <t>National Insurers</t>
  </si>
  <si>
    <t>Top 5 Insurers</t>
  </si>
  <si>
    <t>Average Medical Cost Containment Program Cost per Indemnity Claim</t>
  </si>
  <si>
    <t>Quarter</t>
  </si>
  <si>
    <t>Number of Independent Medical Reviews Filed per Quarter</t>
  </si>
  <si>
    <t>CA(12/31/2012)</t>
  </si>
  <si>
    <t>Remainder of California</t>
  </si>
  <si>
    <t>California Workers' Compensation Medical on Indemnity Claims</t>
  </si>
  <si>
    <t>Calendar Year Ending December 31</t>
  </si>
  <si>
    <t>ULAE to Loss Ratio</t>
  </si>
  <si>
    <t>ALAE to Loss Ratio</t>
  </si>
  <si>
    <t>Liens per Quarter</t>
  </si>
  <si>
    <t>Top 6th to 10th Insurers</t>
  </si>
  <si>
    <t>All Other Insurers</t>
  </si>
  <si>
    <t>2020 Forecast</t>
  </si>
  <si>
    <t>2018 to 2019</t>
  </si>
  <si>
    <t>2019 to 2020
Forecast</t>
  </si>
  <si>
    <t>Chart 36: Percent of Ultimate Medical Cost Paid at 3 Years</t>
  </si>
  <si>
    <t>Median:</t>
  </si>
  <si>
    <t>CA(12/31/2019)</t>
  </si>
  <si>
    <t>Chart 54: Average Return on Net Worth</t>
  </si>
  <si>
    <t>Chart 53: Private Insurer Reported Combined Ratios</t>
  </si>
  <si>
    <t>Chart 52: Projected Combined Loss and Expense Ratios</t>
  </si>
  <si>
    <t>Chart 51: Market Share by Type of Insurer</t>
  </si>
  <si>
    <t>Chart 50: Market Concentration Ratios</t>
  </si>
  <si>
    <t>Chart 49: Number of Independent Medical Reviews Filed</t>
  </si>
  <si>
    <t>Chart 48: Lien Filings by Quarter</t>
  </si>
  <si>
    <t>Chart 47: Average Medical Cost Containment Program Cost per Indemnity Claim</t>
  </si>
  <si>
    <t>Chart 45: Ratios of Unallocated Loss Adjustment Expenses to Losses</t>
  </si>
  <si>
    <t>Chart 43: Ratios of Allocated Loss Adjustment Expenses to Losses</t>
  </si>
  <si>
    <t>Chart 42: Average Allocated Loss Adjustment Expenses per Indemnity Claim</t>
  </si>
  <si>
    <t>Chart 40: Percent of Open Indemnity Claims Closed During Next Year</t>
  </si>
  <si>
    <t>Chart 39: Percent of Indemnity Claims Open at 60 Months</t>
  </si>
  <si>
    <t>Percentage of Reported Indemnity Claims Open at 60 Months</t>
  </si>
  <si>
    <t>Chart 38: Percent of Indemnity Claims Unreported at 12 Months</t>
  </si>
  <si>
    <t>Chart 37: Percent of Medical Losses Paid by Year</t>
  </si>
  <si>
    <t>State Compensation Insurance Fund</t>
  </si>
  <si>
    <t>Chart 21: Regional Differences in Indemnity Claim Frequency</t>
  </si>
  <si>
    <t>Chart 41: 2013 - 2017 Percent Change in Open Share of Indemnity Claims</t>
  </si>
  <si>
    <t>Open Share of Indemnity Claims</t>
  </si>
  <si>
    <t>Median Paid ALAE on Permanent Disability Claims</t>
  </si>
  <si>
    <t>Chart 44: Median Paid ALAE on Permanent Disability Claims</t>
  </si>
  <si>
    <t>Indemnity Claim Frequency Relative to Statewide</t>
  </si>
  <si>
    <t>2013-2017 Change</t>
  </si>
  <si>
    <t>Chart 6: Rate Comparison by State Based on Oregon Studies</t>
  </si>
  <si>
    <t>Chart 7: Cost Evaluation of Governor Newsom's Executive Order: WCIRB Mid-Range Estimates by Type of COVID-19 Claim</t>
  </si>
  <si>
    <t>Estimated Number of Claims</t>
  </si>
  <si>
    <t>Number</t>
  </si>
  <si>
    <t>Mild (No Hospitalization)</t>
  </si>
  <si>
    <t>Critical (Hospitalization w/ ICU)</t>
  </si>
  <si>
    <t>Severe (Hospitalization w/o ICU)</t>
  </si>
  <si>
    <t>Dollars in Millions</t>
  </si>
  <si>
    <t>$ Millions</t>
  </si>
  <si>
    <t>Chart 8: Cost Evaluation of Governor Newsom's Executive Order: COVID-19 Claim Severity Estimates - Indemnity</t>
  </si>
  <si>
    <t>2019 Ultimate Indemnity per Indemnity Claim (No COVID-19)</t>
  </si>
  <si>
    <t>Average Over All COVID-19 Claims</t>
  </si>
  <si>
    <t>Averge on Mild COVID-19 Claims</t>
  </si>
  <si>
    <t>Average on Severe COVID-19 Claims</t>
  </si>
  <si>
    <t>Average on Critical COVID-19 Claims</t>
  </si>
  <si>
    <t>Average on COVID-19 Death Claims</t>
  </si>
  <si>
    <t>Average Indemnity</t>
  </si>
  <si>
    <t>COVID-19 Claim Type</t>
  </si>
  <si>
    <t>Chart 9: Cost Evaluation of Governor Newsom's Executive Order: COVID-19 Claim Severity Estimates - Medical</t>
  </si>
  <si>
    <t>Average Medical</t>
  </si>
  <si>
    <t>2019 Ultimate Medical per Indemnity Claim (No COVID-19)</t>
  </si>
  <si>
    <t>Chart 10: Reported COVID-19 Claims by Industry as of July 1, 2020</t>
  </si>
  <si>
    <t>Industry</t>
  </si>
  <si>
    <t>Share of Reported Claims</t>
  </si>
  <si>
    <t>Heath Care and Social Assistance</t>
  </si>
  <si>
    <t>Government/Public Administration (includes police and firefighters)</t>
  </si>
  <si>
    <t>Transportation and Warehousing</t>
  </si>
  <si>
    <t>Administrative and Support and Waste Management and Remediation Services</t>
  </si>
  <si>
    <t>All Other</t>
  </si>
  <si>
    <t>Retail Trade</t>
  </si>
  <si>
    <t>1/1/2020-3/31/2020</t>
  </si>
  <si>
    <t>Chart 12: Distribution of Costs by Industrial Sector</t>
  </si>
  <si>
    <t>Industrial Sector</t>
  </si>
  <si>
    <t>Share of Payroll</t>
  </si>
  <si>
    <t>Share of Pure Premium</t>
  </si>
  <si>
    <t>Arts &amp; Entertainment</t>
  </si>
  <si>
    <t>Agriculture &amp; Mining</t>
  </si>
  <si>
    <t>Transportation &amp; Warehousing</t>
  </si>
  <si>
    <t>Other</t>
  </si>
  <si>
    <t>Hospitality</t>
  </si>
  <si>
    <t xml:space="preserve">Utilities &amp; Construction </t>
  </si>
  <si>
    <t>Mercantile - Retail &amp; Wholesale</t>
  </si>
  <si>
    <t>Manufacturing</t>
  </si>
  <si>
    <t>Education &amp; Health</t>
  </si>
  <si>
    <t>Information &amp; Prof. Services</t>
  </si>
  <si>
    <t>Clerical/Outside Sales/Admin. Finance/Insurance/Real Estate</t>
  </si>
  <si>
    <t>Chart 20: Change in Indemnity Claim Frequency</t>
  </si>
  <si>
    <t>Chart 19: Indemnity Claim Frequency Indexed to 1998</t>
  </si>
  <si>
    <t>Chart 18: Indemnity Claims per 1,000 Employees</t>
  </si>
  <si>
    <t>Number of Claims per 1,000 Employees</t>
  </si>
  <si>
    <t>Chart 17: Distribution of 2019 Paid Frictional Costs</t>
  </si>
  <si>
    <t>Share of Paid Frictional Costs</t>
  </si>
  <si>
    <t>Defense Attorney Expenses</t>
  </si>
  <si>
    <t>Medical Cost Containment Program Costs</t>
  </si>
  <si>
    <t>Applicant Attorney Fees</t>
  </si>
  <si>
    <t>Medical-legal Costs</t>
  </si>
  <si>
    <t>Other Allocated Loss Adjustment Expense Costs</t>
  </si>
  <si>
    <t>Unallocated Loss Adjustment Expenses</t>
  </si>
  <si>
    <t>Chart 16: Distribution of 2019 Paid Medical by Category</t>
  </si>
  <si>
    <t>Physician Services</t>
  </si>
  <si>
    <t>Pharmaceuticals</t>
  </si>
  <si>
    <t>Inpatient &amp; Outpatient Services</t>
  </si>
  <si>
    <t>Evaluation &amp; Management</t>
  </si>
  <si>
    <t>Opioids</t>
  </si>
  <si>
    <t>Surgery</t>
  </si>
  <si>
    <t>Other Controlled Substances</t>
  </si>
  <si>
    <t>Inpatient</t>
  </si>
  <si>
    <t>Physical Medicine</t>
  </si>
  <si>
    <t>Non-Controlled Substances, Generic</t>
  </si>
  <si>
    <t>Outpatient</t>
  </si>
  <si>
    <t>Radiology</t>
  </si>
  <si>
    <t>Non-Controlled Substances, Brand</t>
  </si>
  <si>
    <t>Other Physician Services</t>
  </si>
  <si>
    <t>Chart 15: Distribution of Paid Medical Benefits</t>
  </si>
  <si>
    <t>Physicians</t>
  </si>
  <si>
    <t>Payments Made Directly to Injured Workers</t>
  </si>
  <si>
    <t>Inpatient and Outpatient Service</t>
  </si>
  <si>
    <t>Medical-Legal Evaluations</t>
  </si>
  <si>
    <t>Medical Liens</t>
  </si>
  <si>
    <t>Medical Supplies and Equipment</t>
  </si>
  <si>
    <t>Chart 14: Distribution of Paid Indemnity Benefits</t>
  </si>
  <si>
    <t>Share of Paid Benefits</t>
  </si>
  <si>
    <t>Temporary Disability</t>
  </si>
  <si>
    <t>Permanent Partial Disability</t>
  </si>
  <si>
    <t>Permanent Total Disability</t>
  </si>
  <si>
    <t>Chart 13: Distribution of Insured System Costs</t>
  </si>
  <si>
    <t>Incurred Indemnity Benefits</t>
  </si>
  <si>
    <t>Incurred Medical Benefits</t>
  </si>
  <si>
    <t>Commissons &amp; Other Acquisition Expenses</t>
  </si>
  <si>
    <t>General Expenses &amp; Premium Taxes</t>
  </si>
  <si>
    <t>Chart 22: Percent of Indemnity Claims Involving Cumulative Trauma</t>
  </si>
  <si>
    <t>Percent of Indemnity Claims Involving Cumulative Trauma</t>
  </si>
  <si>
    <t>Chart 23: Percent of Cumulative Trauma Claims by Region</t>
  </si>
  <si>
    <t>Los Angeles Basin</t>
  </si>
  <si>
    <t>Chart 24: Permanent Disability Claims per 100,000 Employees</t>
  </si>
  <si>
    <t>Permanent Disability Claims per 100,000 Employees</t>
  </si>
  <si>
    <t>Chart 25: Average Indemnity Cost per Indemnity Claim</t>
  </si>
  <si>
    <t>Average Indemnity Cost per Indemnity Claim</t>
  </si>
  <si>
    <t>Chart 27: Indemnity Cost Level Indexed to 1997</t>
  </si>
  <si>
    <t>NCCI States' Average Indemnity Severity</t>
  </si>
  <si>
    <t>California Average Wage Level</t>
  </si>
  <si>
    <t>California Average Indemnity Severity</t>
  </si>
  <si>
    <t>Chart 26: Change in Average Indemnity Cost per Indemnity Claim</t>
  </si>
  <si>
    <t xml:space="preserve"> Change in Average Indemnity Cost per Indemnity Claim</t>
  </si>
  <si>
    <t>Chart 28: Indemnity Cost per Indemnity Claim by State</t>
  </si>
  <si>
    <t>Chart 29: Average Medical Cost per Indemnity Claim</t>
  </si>
  <si>
    <t>Chart 30: Change in Average Medical Cost per Indemnity Claim</t>
  </si>
  <si>
    <t>Change in Average Medical Cost per Indemnity Claim</t>
  </si>
  <si>
    <t>Chart 31: Medical Cost Level Indexed to 2001</t>
  </si>
  <si>
    <t>NCCI States' Workers' Compensation Medical on Indemnity Claims</t>
  </si>
  <si>
    <t>Chart 32: Medical Cost per Indemnity Claim by State</t>
  </si>
  <si>
    <t>Chart 33: Medical Service Cost Level Indexed to 2012</t>
  </si>
  <si>
    <t>Year of Medical Service</t>
  </si>
  <si>
    <t>Chart 34: Pharmaceutical Cost Level Indexed to 2012</t>
  </si>
  <si>
    <t>Chart 35: Opioid Costs per 100 Claims</t>
  </si>
  <si>
    <t>Paid Per 100 Claims</t>
  </si>
  <si>
    <t>Dollars in Billions</t>
  </si>
  <si>
    <t>Share</t>
  </si>
  <si>
    <t>Share of Payments</t>
  </si>
  <si>
    <t>Type of Service</t>
  </si>
  <si>
    <t>Type of Pharmaceutical</t>
  </si>
  <si>
    <t>Type</t>
  </si>
  <si>
    <t>Type of Frictional Costs</t>
  </si>
  <si>
    <t>Type of Medical Cost</t>
  </si>
  <si>
    <t>Type of Indemnity Benefit</t>
  </si>
  <si>
    <t>Type of Cost</t>
  </si>
  <si>
    <t>Average Paid Per Transaction</t>
  </si>
  <si>
    <t>Average Number of Transactions Per Claim</t>
  </si>
  <si>
    <t>Average Paid Per Claim</t>
  </si>
  <si>
    <t>Clerical</t>
  </si>
  <si>
    <t>Accommodation and Food Services</t>
  </si>
  <si>
    <t>Construction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</si>
</sst>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m/d/yy"/>
    <numFmt numFmtId="172" formatCode="&quot;$&quot;#,##0.00"/>
    <numFmt numFmtId="173" formatCode="&quot;$&quot;#,##0.0"/>
    <numFmt numFmtId="174" formatCode="&quot;$&quot;#,##0.0_);[Red]\(&quot;$&quot;#,##0.0\)"/>
    <numFmt numFmtId="175" formatCode="_(&quot;$&quot;* #,##0.0_);_(&quot;$&quot;* \(#,##0.0\);_(&quot;$&quot;* &quot;-&quot;??_);_(@_)"/>
    <numFmt numFmtId="176" formatCode="&quot;$&quot;#,##0"/>
    <numFmt numFmtId="177" formatCode="#,##0.000"/>
    <numFmt numFmtId="178" formatCode="0.000"/>
    <numFmt numFmtId="179" formatCode="_(* #,##0.0_);_(* \(#,##0.0\);_(* &quot;-&quot;??_);_(@_)"/>
    <numFmt numFmtId="180" formatCode="_(* #,##0_);_(* \(#,##0\);_(* &quot;-&quot;??_);_(@_)"/>
    <numFmt numFmtId="181" formatCode="[$-409]dddd\,\ mmmm\ dd\,\ yyyy"/>
    <numFmt numFmtId="182" formatCode="[$-409]h:mm:ss\ AM/PM"/>
    <numFmt numFmtId="183" formatCode="00.0%"/>
    <numFmt numFmtId="184" formatCode="00000"/>
    <numFmt numFmtId="185" formatCode="&quot;$&quot;#,##0.0_);\(&quot;$&quot;#,##0.0\)"/>
    <numFmt numFmtId="186" formatCode="0.000%"/>
    <numFmt numFmtId="187" formatCode="&quot;$&quot;#,##0.000_);[Red]\(&quot;$&quot;#,##0.000\)"/>
    <numFmt numFmtId="188" formatCode="#,##0.0"/>
    <numFmt numFmtId="189" formatCode="[$-409]dddd\,\ mmmm\ d\,\ yyyy"/>
    <numFmt numFmtId="190" formatCode="0.000000"/>
    <numFmt numFmtId="191" formatCode="0.0000000"/>
    <numFmt numFmtId="192" formatCode="0.00000"/>
    <numFmt numFmtId="193" formatCode="0.0000"/>
    <numFmt numFmtId="194" formatCode="00%"/>
    <numFmt numFmtId="195" formatCode="_(&quot;$&quot;* #,##0_);_(&quot;$&quot;* \(#,##0\);_(&quot;$&quot;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Univers 55"/>
      <family val="2"/>
    </font>
    <font>
      <sz val="12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8">
    <xf numFmtId="0" fontId="0" fillId="0" borderId="0" xfId="0" applyFont="1" applyAlignment="1">
      <alignment/>
    </xf>
    <xf numFmtId="0" fontId="3" fillId="0" borderId="0" xfId="119" applyFont="1">
      <alignment/>
      <protection/>
    </xf>
    <xf numFmtId="176" fontId="3" fillId="0" borderId="0" xfId="105" applyNumberFormat="1" applyFont="1" applyAlignment="1">
      <alignment horizontal="right"/>
      <protection/>
    </xf>
    <xf numFmtId="176" fontId="3" fillId="0" borderId="0" xfId="105" applyNumberFormat="1" applyFont="1">
      <alignment/>
      <protection/>
    </xf>
    <xf numFmtId="176" fontId="3" fillId="0" borderId="0" xfId="119" applyNumberFormat="1" applyFont="1">
      <alignment/>
      <protection/>
    </xf>
    <xf numFmtId="176" fontId="3" fillId="0" borderId="0" xfId="105" applyNumberFormat="1" applyFont="1" applyBorder="1" applyAlignment="1">
      <alignment horizontal="center"/>
      <protection/>
    </xf>
    <xf numFmtId="9" fontId="2" fillId="0" borderId="0" xfId="173" applyFont="1" applyAlignment="1">
      <alignment/>
    </xf>
    <xf numFmtId="0" fontId="3" fillId="0" borderId="0" xfId="119" applyFont="1" applyAlignment="1">
      <alignment wrapText="1"/>
      <protection/>
    </xf>
    <xf numFmtId="0" fontId="2" fillId="0" borderId="10" xfId="118" applyFont="1" applyBorder="1" applyAlignment="1">
      <alignment horizontal="center" vertical="center"/>
      <protection/>
    </xf>
    <xf numFmtId="0" fontId="2" fillId="0" borderId="11" xfId="118" applyFont="1" applyBorder="1" applyAlignment="1">
      <alignment horizontal="center" vertical="center"/>
      <protection/>
    </xf>
    <xf numFmtId="0" fontId="3" fillId="0" borderId="12" xfId="95" applyFont="1" applyBorder="1">
      <alignment/>
      <protection/>
    </xf>
    <xf numFmtId="0" fontId="3" fillId="0" borderId="11" xfId="95" applyFont="1" applyBorder="1">
      <alignment/>
      <protection/>
    </xf>
    <xf numFmtId="170" fontId="3" fillId="0" borderId="13" xfId="175" applyNumberFormat="1" applyFont="1" applyBorder="1" applyAlignment="1">
      <alignment horizontal="center" vertical="center"/>
    </xf>
    <xf numFmtId="170" fontId="2" fillId="0" borderId="10" xfId="175" applyNumberFormat="1" applyFont="1" applyBorder="1" applyAlignment="1">
      <alignment horizontal="center" vertical="center"/>
    </xf>
    <xf numFmtId="170" fontId="2" fillId="0" borderId="14" xfId="175" applyNumberFormat="1" applyFont="1" applyBorder="1" applyAlignment="1">
      <alignment horizontal="center" vertical="center"/>
    </xf>
    <xf numFmtId="0" fontId="3" fillId="0" borderId="10" xfId="118" applyFont="1" applyBorder="1" applyAlignment="1">
      <alignment horizontal="center" vertical="center"/>
      <protection/>
    </xf>
    <xf numFmtId="0" fontId="2" fillId="0" borderId="0" xfId="119" applyFont="1">
      <alignment/>
      <protection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5" xfId="105" applyFont="1" applyFill="1" applyBorder="1" applyAlignment="1">
      <alignment horizontal="center"/>
      <protection/>
    </xf>
    <xf numFmtId="0" fontId="3" fillId="0" borderId="10" xfId="105" applyFont="1" applyBorder="1" applyAlignment="1">
      <alignment horizontal="center"/>
      <protection/>
    </xf>
    <xf numFmtId="165" fontId="46" fillId="0" borderId="0" xfId="0" applyNumberFormat="1" applyFont="1" applyAlignment="1">
      <alignment/>
    </xf>
    <xf numFmtId="0" fontId="3" fillId="0" borderId="13" xfId="105" applyFont="1" applyBorder="1" applyAlignment="1">
      <alignment horizontal="center"/>
      <protection/>
    </xf>
    <xf numFmtId="0" fontId="3" fillId="0" borderId="11" xfId="105" applyFont="1" applyBorder="1" applyAlignment="1">
      <alignment horizontal="center"/>
      <protection/>
    </xf>
    <xf numFmtId="185" fontId="3" fillId="0" borderId="0" xfId="119" applyNumberFormat="1" applyFont="1" applyBorder="1" applyAlignment="1">
      <alignment horizontal="center"/>
      <protection/>
    </xf>
    <xf numFmtId="0" fontId="51" fillId="0" borderId="15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9" fontId="46" fillId="0" borderId="12" xfId="172" applyFont="1" applyBorder="1" applyAlignment="1">
      <alignment horizontal="center"/>
    </xf>
    <xf numFmtId="9" fontId="46" fillId="0" borderId="10" xfId="172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9" fontId="46" fillId="0" borderId="0" xfId="172" applyFont="1" applyBorder="1" applyAlignment="1">
      <alignment horizontal="center"/>
    </xf>
    <xf numFmtId="9" fontId="46" fillId="0" borderId="11" xfId="172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9" fontId="46" fillId="0" borderId="16" xfId="172" applyFont="1" applyBorder="1" applyAlignment="1">
      <alignment horizontal="center"/>
    </xf>
    <xf numFmtId="0" fontId="46" fillId="0" borderId="10" xfId="0" applyFont="1" applyBorder="1" applyAlignment="1" quotePrefix="1">
      <alignment horizontal="center"/>
    </xf>
    <xf numFmtId="9" fontId="46" fillId="0" borderId="13" xfId="172" applyFont="1" applyBorder="1" applyAlignment="1">
      <alignment horizontal="center"/>
    </xf>
    <xf numFmtId="0" fontId="46" fillId="0" borderId="0" xfId="0" applyFont="1" applyAlignment="1" quotePrefix="1">
      <alignment/>
    </xf>
    <xf numFmtId="0" fontId="46" fillId="0" borderId="10" xfId="0" applyNumberFormat="1" applyFont="1" applyBorder="1" applyAlignment="1" quotePrefix="1">
      <alignment horizontal="center"/>
    </xf>
    <xf numFmtId="9" fontId="46" fillId="0" borderId="14" xfId="172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172" fontId="46" fillId="0" borderId="0" xfId="0" applyNumberFormat="1" applyFont="1" applyAlignment="1">
      <alignment/>
    </xf>
    <xf numFmtId="9" fontId="46" fillId="0" borderId="0" xfId="0" applyNumberFormat="1" applyFont="1" applyAlignment="1">
      <alignment/>
    </xf>
    <xf numFmtId="176" fontId="46" fillId="0" borderId="13" xfId="0" applyNumberFormat="1" applyFont="1" applyBorder="1" applyAlignment="1">
      <alignment horizontal="center"/>
    </xf>
    <xf numFmtId="176" fontId="46" fillId="0" borderId="14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/>
    </xf>
    <xf numFmtId="170" fontId="3" fillId="0" borderId="12" xfId="95" applyNumberFormat="1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46" fillId="0" borderId="11" xfId="0" applyNumberFormat="1" applyFont="1" applyBorder="1" applyAlignment="1">
      <alignment horizontal="center"/>
    </xf>
    <xf numFmtId="5" fontId="46" fillId="0" borderId="0" xfId="0" applyNumberFormat="1" applyFont="1" applyAlignment="1">
      <alignment/>
    </xf>
    <xf numFmtId="9" fontId="46" fillId="0" borderId="12" xfId="172" applyFont="1" applyBorder="1" applyAlignment="1">
      <alignment/>
    </xf>
    <xf numFmtId="9" fontId="46" fillId="0" borderId="11" xfId="172" applyFont="1" applyBorder="1" applyAlignment="1">
      <alignment/>
    </xf>
    <xf numFmtId="0" fontId="51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3" fillId="0" borderId="10" xfId="119" applyFont="1" applyBorder="1" applyAlignment="1">
      <alignment horizontal="center"/>
      <protection/>
    </xf>
    <xf numFmtId="9" fontId="46" fillId="0" borderId="0" xfId="173" applyFont="1" applyAlignment="1">
      <alignment/>
    </xf>
    <xf numFmtId="0" fontId="51" fillId="0" borderId="0" xfId="0" applyFont="1" applyAlignment="1">
      <alignment horizontal="left" vertical="center" readingOrder="1"/>
    </xf>
    <xf numFmtId="3" fontId="3" fillId="0" borderId="0" xfId="150" applyNumberFormat="1" applyFont="1" applyAlignment="1">
      <alignment horizontal="right" vertical="center"/>
      <protection/>
    </xf>
    <xf numFmtId="3" fontId="3" fillId="0" borderId="0" xfId="150" applyNumberFormat="1" applyFont="1" applyAlignment="1" applyProtection="1">
      <alignment horizontal="right" vertical="center"/>
      <protection/>
    </xf>
    <xf numFmtId="3" fontId="3" fillId="0" borderId="0" xfId="150" applyNumberFormat="1" applyFont="1" applyBorder="1" applyAlignment="1" applyProtection="1">
      <alignment horizontal="right" vertical="center"/>
      <protection/>
    </xf>
    <xf numFmtId="3" fontId="46" fillId="0" borderId="0" xfId="0" applyNumberFormat="1" applyFont="1" applyAlignment="1">
      <alignment horizontal="right"/>
    </xf>
    <xf numFmtId="0" fontId="2" fillId="0" borderId="15" xfId="105" applyFont="1" applyBorder="1" applyAlignment="1">
      <alignment horizontal="center"/>
      <protection/>
    </xf>
    <xf numFmtId="0" fontId="46" fillId="0" borderId="0" xfId="0" applyFont="1" applyBorder="1" applyAlignment="1">
      <alignment/>
    </xf>
    <xf numFmtId="5" fontId="46" fillId="0" borderId="0" xfId="0" applyNumberFormat="1" applyFont="1" applyBorder="1" applyAlignment="1">
      <alignment horizontal="center"/>
    </xf>
    <xf numFmtId="3" fontId="46" fillId="0" borderId="0" xfId="0" applyNumberFormat="1" applyFont="1" applyAlignment="1">
      <alignment/>
    </xf>
    <xf numFmtId="5" fontId="46" fillId="0" borderId="0" xfId="0" applyNumberFormat="1" applyFont="1" applyFill="1" applyBorder="1" applyAlignment="1">
      <alignment horizontal="center"/>
    </xf>
    <xf numFmtId="177" fontId="46" fillId="0" borderId="12" xfId="0" applyNumberFormat="1" applyFont="1" applyFill="1" applyBorder="1" applyAlignment="1">
      <alignment horizontal="center"/>
    </xf>
    <xf numFmtId="177" fontId="46" fillId="0" borderId="10" xfId="0" applyNumberFormat="1" applyFont="1" applyFill="1" applyBorder="1" applyAlignment="1">
      <alignment horizontal="center"/>
    </xf>
    <xf numFmtId="177" fontId="46" fillId="0" borderId="11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46" fillId="0" borderId="15" xfId="0" applyFont="1" applyFill="1" applyBorder="1" applyAlignment="1">
      <alignment/>
    </xf>
    <xf numFmtId="8" fontId="46" fillId="0" borderId="0" xfId="0" applyNumberFormat="1" applyFont="1" applyAlignment="1">
      <alignment/>
    </xf>
    <xf numFmtId="0" fontId="46" fillId="0" borderId="13" xfId="0" applyFont="1" applyFill="1" applyBorder="1" applyAlignment="1">
      <alignment/>
    </xf>
    <xf numFmtId="9" fontId="46" fillId="0" borderId="13" xfId="0" applyNumberFormat="1" applyFont="1" applyBorder="1" applyAlignment="1">
      <alignment horizontal="right"/>
    </xf>
    <xf numFmtId="9" fontId="46" fillId="0" borderId="14" xfId="0" applyNumberFormat="1" applyFont="1" applyBorder="1" applyAlignment="1">
      <alignment horizontal="right"/>
    </xf>
    <xf numFmtId="9" fontId="51" fillId="0" borderId="14" xfId="0" applyNumberFormat="1" applyFont="1" applyBorder="1" applyAlignment="1">
      <alignment horizontal="center"/>
    </xf>
    <xf numFmtId="9" fontId="46" fillId="0" borderId="13" xfId="172" applyFont="1" applyBorder="1" applyAlignment="1">
      <alignment/>
    </xf>
    <xf numFmtId="9" fontId="46" fillId="0" borderId="13" xfId="172" applyNumberFormat="1" applyFont="1" applyBorder="1" applyAlignment="1">
      <alignment/>
    </xf>
    <xf numFmtId="9" fontId="46" fillId="0" borderId="15" xfId="0" applyNumberFormat="1" applyFont="1" applyBorder="1" applyAlignment="1">
      <alignment/>
    </xf>
    <xf numFmtId="0" fontId="46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51" fillId="0" borderId="17" xfId="0" applyFont="1" applyBorder="1" applyAlignment="1">
      <alignment/>
    </xf>
    <xf numFmtId="172" fontId="46" fillId="0" borderId="13" xfId="0" applyNumberFormat="1" applyFont="1" applyBorder="1" applyAlignment="1">
      <alignment horizontal="center"/>
    </xf>
    <xf numFmtId="172" fontId="51" fillId="0" borderId="13" xfId="0" applyNumberFormat="1" applyFont="1" applyBorder="1" applyAlignment="1">
      <alignment horizontal="center"/>
    </xf>
    <xf numFmtId="172" fontId="46" fillId="0" borderId="14" xfId="0" applyNumberFormat="1" applyFont="1" applyBorder="1" applyAlignment="1">
      <alignment horizontal="center"/>
    </xf>
    <xf numFmtId="17" fontId="46" fillId="0" borderId="18" xfId="0" applyNumberFormat="1" applyFont="1" applyBorder="1" applyAlignment="1">
      <alignment horizontal="center"/>
    </xf>
    <xf numFmtId="172" fontId="46" fillId="0" borderId="12" xfId="0" applyNumberFormat="1" applyFont="1" applyBorder="1" applyAlignment="1">
      <alignment horizontal="center"/>
    </xf>
    <xf numFmtId="172" fontId="46" fillId="0" borderId="19" xfId="0" applyNumberFormat="1" applyFont="1" applyBorder="1" applyAlignment="1">
      <alignment horizontal="center"/>
    </xf>
    <xf numFmtId="17" fontId="46" fillId="0" borderId="20" xfId="0" applyNumberFormat="1" applyFont="1" applyBorder="1" applyAlignment="1">
      <alignment horizontal="center"/>
    </xf>
    <xf numFmtId="172" fontId="46" fillId="0" borderId="10" xfId="0" applyNumberFormat="1" applyFont="1" applyBorder="1" applyAlignment="1">
      <alignment horizontal="center"/>
    </xf>
    <xf numFmtId="172" fontId="46" fillId="0" borderId="0" xfId="0" applyNumberFormat="1" applyFont="1" applyBorder="1" applyAlignment="1">
      <alignment horizontal="center"/>
    </xf>
    <xf numFmtId="17" fontId="46" fillId="0" borderId="13" xfId="0" applyNumberFormat="1" applyFont="1" applyBorder="1" applyAlignment="1">
      <alignment horizontal="center"/>
    </xf>
    <xf numFmtId="17" fontId="46" fillId="0" borderId="21" xfId="0" applyNumberFormat="1" applyFont="1" applyBorder="1" applyAlignment="1">
      <alignment horizontal="center"/>
    </xf>
    <xf numFmtId="172" fontId="46" fillId="0" borderId="11" xfId="0" applyNumberFormat="1" applyFont="1" applyBorder="1" applyAlignment="1">
      <alignment horizontal="center"/>
    </xf>
    <xf numFmtId="172" fontId="46" fillId="0" borderId="22" xfId="0" applyNumberFormat="1" applyFont="1" applyBorder="1" applyAlignment="1">
      <alignment horizontal="center"/>
    </xf>
    <xf numFmtId="1" fontId="3" fillId="0" borderId="10" xfId="119" applyNumberFormat="1" applyFont="1" applyBorder="1" applyAlignment="1">
      <alignment horizontal="center"/>
      <protection/>
    </xf>
    <xf numFmtId="7" fontId="3" fillId="0" borderId="13" xfId="119" applyNumberFormat="1" applyFont="1" applyBorder="1" applyAlignment="1">
      <alignment horizontal="center"/>
      <protection/>
    </xf>
    <xf numFmtId="0" fontId="3" fillId="0" borderId="11" xfId="119" applyFont="1" applyBorder="1" applyAlignment="1">
      <alignment horizontal="center"/>
      <protection/>
    </xf>
    <xf numFmtId="7" fontId="3" fillId="0" borderId="14" xfId="119" applyNumberFormat="1" applyFont="1" applyBorder="1" applyAlignment="1">
      <alignment horizontal="center"/>
      <protection/>
    </xf>
    <xf numFmtId="0" fontId="2" fillId="0" borderId="11" xfId="119" applyFont="1" applyFill="1" applyBorder="1" applyAlignment="1">
      <alignment horizontal="center" wrapText="1"/>
      <protection/>
    </xf>
    <xf numFmtId="0" fontId="2" fillId="0" borderId="14" xfId="119" applyFont="1" applyFill="1" applyBorder="1" applyAlignment="1">
      <alignment horizontal="center" wrapText="1"/>
      <protection/>
    </xf>
    <xf numFmtId="173" fontId="46" fillId="0" borderId="12" xfId="0" applyNumberFormat="1" applyFont="1" applyBorder="1" applyAlignment="1">
      <alignment horizontal="center"/>
    </xf>
    <xf numFmtId="173" fontId="46" fillId="0" borderId="16" xfId="0" applyNumberFormat="1" applyFont="1" applyBorder="1" applyAlignment="1">
      <alignment horizontal="center"/>
    </xf>
    <xf numFmtId="173" fontId="46" fillId="0" borderId="11" xfId="0" applyNumberFormat="1" applyFont="1" applyBorder="1" applyAlignment="1">
      <alignment horizontal="center"/>
    </xf>
    <xf numFmtId="173" fontId="46" fillId="0" borderId="14" xfId="0" applyNumberFormat="1" applyFont="1" applyBorder="1" applyAlignment="1">
      <alignment horizontal="center"/>
    </xf>
    <xf numFmtId="176" fontId="46" fillId="0" borderId="12" xfId="0" applyNumberFormat="1" applyFont="1" applyFill="1" applyBorder="1" applyAlignment="1">
      <alignment horizontal="right" indent="12"/>
    </xf>
    <xf numFmtId="176" fontId="46" fillId="0" borderId="10" xfId="0" applyNumberFormat="1" applyFont="1" applyFill="1" applyBorder="1" applyAlignment="1">
      <alignment horizontal="right" indent="12"/>
    </xf>
    <xf numFmtId="176" fontId="46" fillId="0" borderId="11" xfId="0" applyNumberFormat="1" applyFont="1" applyFill="1" applyBorder="1" applyAlignment="1">
      <alignment horizontal="right" indent="12"/>
    </xf>
    <xf numFmtId="170" fontId="46" fillId="0" borderId="12" xfId="172" applyNumberFormat="1" applyFont="1" applyFill="1" applyBorder="1" applyAlignment="1">
      <alignment horizontal="center"/>
    </xf>
    <xf numFmtId="170" fontId="46" fillId="0" borderId="12" xfId="0" applyNumberFormat="1" applyFont="1" applyFill="1" applyBorder="1" applyAlignment="1">
      <alignment horizontal="center"/>
    </xf>
    <xf numFmtId="170" fontId="46" fillId="0" borderId="10" xfId="172" applyNumberFormat="1" applyFont="1" applyFill="1" applyBorder="1" applyAlignment="1">
      <alignment horizontal="center"/>
    </xf>
    <xf numFmtId="170" fontId="46" fillId="0" borderId="10" xfId="0" applyNumberFormat="1" applyFont="1" applyFill="1" applyBorder="1" applyAlignment="1">
      <alignment horizontal="center"/>
    </xf>
    <xf numFmtId="170" fontId="46" fillId="0" borderId="11" xfId="172" applyNumberFormat="1" applyFont="1" applyFill="1" applyBorder="1" applyAlignment="1">
      <alignment horizontal="center"/>
    </xf>
    <xf numFmtId="170" fontId="46" fillId="0" borderId="11" xfId="0" applyNumberFormat="1" applyFont="1" applyFill="1" applyBorder="1" applyAlignment="1">
      <alignment horizontal="center"/>
    </xf>
    <xf numFmtId="38" fontId="46" fillId="0" borderId="12" xfId="0" applyNumberFormat="1" applyFont="1" applyBorder="1" applyAlignment="1">
      <alignment/>
    </xf>
    <xf numFmtId="38" fontId="46" fillId="0" borderId="10" xfId="0" applyNumberFormat="1" applyFont="1" applyBorder="1" applyAlignment="1">
      <alignment/>
    </xf>
    <xf numFmtId="38" fontId="46" fillId="0" borderId="23" xfId="0" applyNumberFormat="1" applyFont="1" applyFill="1" applyBorder="1" applyAlignment="1">
      <alignment/>
    </xf>
    <xf numFmtId="6" fontId="46" fillId="0" borderId="10" xfId="0" applyNumberFormat="1" applyFont="1" applyBorder="1" applyAlignment="1">
      <alignment/>
    </xf>
    <xf numFmtId="6" fontId="46" fillId="0" borderId="23" xfId="0" applyNumberFormat="1" applyFont="1" applyFill="1" applyBorder="1" applyAlignment="1">
      <alignment/>
    </xf>
    <xf numFmtId="0" fontId="46" fillId="0" borderId="12" xfId="0" applyFont="1" applyFill="1" applyBorder="1" applyAlignment="1">
      <alignment/>
    </xf>
    <xf numFmtId="176" fontId="46" fillId="0" borderId="16" xfId="0" applyNumberFormat="1" applyFont="1" applyBorder="1" applyAlignment="1">
      <alignment horizontal="right"/>
    </xf>
    <xf numFmtId="176" fontId="46" fillId="0" borderId="13" xfId="0" applyNumberFormat="1" applyFont="1" applyBorder="1" applyAlignment="1">
      <alignment horizontal="right"/>
    </xf>
    <xf numFmtId="176" fontId="46" fillId="0" borderId="14" xfId="0" applyNumberFormat="1" applyFont="1" applyBorder="1" applyAlignment="1">
      <alignment horizontal="right"/>
    </xf>
    <xf numFmtId="9" fontId="46" fillId="0" borderId="16" xfId="0" applyNumberFormat="1" applyFont="1" applyBorder="1" applyAlignment="1">
      <alignment horizontal="right"/>
    </xf>
    <xf numFmtId="0" fontId="51" fillId="0" borderId="24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3" fillId="0" borderId="12" xfId="169" applyFont="1" applyBorder="1" applyAlignment="1">
      <alignment horizontal="center"/>
      <protection/>
    </xf>
    <xf numFmtId="0" fontId="3" fillId="0" borderId="10" xfId="169" applyFont="1" applyBorder="1" applyAlignment="1">
      <alignment horizontal="center"/>
      <protection/>
    </xf>
    <xf numFmtId="49" fontId="3" fillId="0" borderId="10" xfId="169" applyNumberFormat="1" applyFont="1" applyBorder="1" applyAlignment="1" quotePrefix="1">
      <alignment horizontal="center"/>
      <protection/>
    </xf>
    <xf numFmtId="49" fontId="3" fillId="0" borderId="10" xfId="169" applyNumberFormat="1" applyFont="1" applyBorder="1" applyAlignment="1">
      <alignment horizontal="center"/>
      <protection/>
    </xf>
    <xf numFmtId="0" fontId="3" fillId="0" borderId="11" xfId="169" applyFont="1" applyBorder="1" applyAlignment="1">
      <alignment horizontal="center"/>
      <protection/>
    </xf>
    <xf numFmtId="0" fontId="2" fillId="0" borderId="0" xfId="95" applyFont="1">
      <alignment/>
      <protection/>
    </xf>
    <xf numFmtId="3" fontId="53" fillId="0" borderId="0" xfId="95" applyNumberFormat="1" applyFont="1">
      <alignment/>
      <protection/>
    </xf>
    <xf numFmtId="0" fontId="3" fillId="0" borderId="0" xfId="141" applyFont="1">
      <alignment/>
      <protection/>
    </xf>
    <xf numFmtId="0" fontId="46" fillId="0" borderId="0" xfId="131" applyFont="1" applyBorder="1">
      <alignment/>
      <protection/>
    </xf>
    <xf numFmtId="3" fontId="2" fillId="0" borderId="0" xfId="100" applyNumberFormat="1" applyFont="1" applyAlignment="1">
      <alignment horizontal="right"/>
      <protection/>
    </xf>
    <xf numFmtId="1" fontId="2" fillId="0" borderId="0" xfId="95" applyNumberFormat="1" applyFont="1">
      <alignment/>
      <protection/>
    </xf>
    <xf numFmtId="165" fontId="2" fillId="0" borderId="0" xfId="95" applyNumberFormat="1" applyFont="1">
      <alignment/>
      <protection/>
    </xf>
    <xf numFmtId="16" fontId="2" fillId="0" borderId="0" xfId="95" applyNumberFormat="1" applyFont="1" quotePrefix="1">
      <alignment/>
      <protection/>
    </xf>
    <xf numFmtId="3" fontId="2" fillId="0" borderId="0" xfId="95" applyNumberFormat="1" applyFont="1">
      <alignment/>
      <protection/>
    </xf>
    <xf numFmtId="0" fontId="2" fillId="0" borderId="0" xfId="119" applyFont="1" applyBorder="1">
      <alignment/>
      <protection/>
    </xf>
    <xf numFmtId="0" fontId="2" fillId="0" borderId="0" xfId="104" applyFont="1">
      <alignment/>
      <protection/>
    </xf>
    <xf numFmtId="3" fontId="2" fillId="0" borderId="0" xfId="104" applyNumberFormat="1" applyFont="1">
      <alignment/>
      <protection/>
    </xf>
    <xf numFmtId="0" fontId="2" fillId="0" borderId="0" xfId="104" applyFont="1" quotePrefix="1">
      <alignment/>
      <protection/>
    </xf>
    <xf numFmtId="3" fontId="2" fillId="0" borderId="0" xfId="104" applyNumberFormat="1" applyFont="1" applyAlignment="1">
      <alignment horizontal="right"/>
      <protection/>
    </xf>
    <xf numFmtId="0" fontId="51" fillId="0" borderId="17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5" fontId="51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4" fillId="0" borderId="10" xfId="106" applyFont="1" applyBorder="1" applyAlignment="1">
      <alignment horizontal="center"/>
      <protection/>
    </xf>
    <xf numFmtId="0" fontId="54" fillId="0" borderId="0" xfId="106" applyFont="1">
      <alignment/>
      <protection/>
    </xf>
    <xf numFmtId="195" fontId="46" fillId="0" borderId="0" xfId="66" applyNumberFormat="1" applyFont="1" applyAlignment="1">
      <alignment/>
    </xf>
    <xf numFmtId="179" fontId="46" fillId="0" borderId="0" xfId="52" applyNumberFormat="1" applyFont="1" applyAlignment="1">
      <alignment/>
    </xf>
    <xf numFmtId="0" fontId="54" fillId="0" borderId="11" xfId="106" applyFont="1" applyBorder="1" applyAlignment="1">
      <alignment horizontal="center"/>
      <protection/>
    </xf>
    <xf numFmtId="49" fontId="46" fillId="0" borderId="0" xfId="0" applyNumberFormat="1" applyFont="1" applyBorder="1" applyAlignment="1">
      <alignment horizontal="center"/>
    </xf>
    <xf numFmtId="9" fontId="46" fillId="0" borderId="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center"/>
    </xf>
    <xf numFmtId="0" fontId="46" fillId="0" borderId="13" xfId="0" applyNumberFormat="1" applyFont="1" applyBorder="1" applyAlignment="1">
      <alignment horizontal="center"/>
    </xf>
    <xf numFmtId="0" fontId="46" fillId="0" borderId="22" xfId="0" applyNumberFormat="1" applyFont="1" applyBorder="1" applyAlignment="1">
      <alignment horizontal="center"/>
    </xf>
    <xf numFmtId="0" fontId="46" fillId="0" borderId="14" xfId="0" applyNumberFormat="1" applyFont="1" applyBorder="1" applyAlignment="1">
      <alignment horizontal="center"/>
    </xf>
    <xf numFmtId="9" fontId="51" fillId="0" borderId="0" xfId="0" applyNumberFormat="1" applyFont="1" applyBorder="1" applyAlignment="1">
      <alignment horizontal="center"/>
    </xf>
    <xf numFmtId="0" fontId="46" fillId="0" borderId="10" xfId="131" applyFont="1" applyBorder="1" applyAlignment="1">
      <alignment horizontal="center"/>
      <protection/>
    </xf>
    <xf numFmtId="0" fontId="46" fillId="0" borderId="0" xfId="173" applyNumberFormat="1" applyFont="1" applyBorder="1" applyAlignment="1">
      <alignment horizontal="center"/>
    </xf>
    <xf numFmtId="0" fontId="3" fillId="0" borderId="10" xfId="173" applyNumberFormat="1" applyFont="1" applyBorder="1" applyAlignment="1">
      <alignment horizontal="center"/>
    </xf>
    <xf numFmtId="0" fontId="3" fillId="0" borderId="0" xfId="173" applyNumberFormat="1" applyFont="1" applyBorder="1" applyAlignment="1">
      <alignment horizontal="center"/>
    </xf>
    <xf numFmtId="0" fontId="46" fillId="0" borderId="22" xfId="173" applyNumberFormat="1" applyFont="1" applyBorder="1" applyAlignment="1">
      <alignment horizontal="center"/>
    </xf>
    <xf numFmtId="0" fontId="3" fillId="0" borderId="0" xfId="119" applyFont="1" applyBorder="1" applyAlignment="1">
      <alignment horizontal="center"/>
      <protection/>
    </xf>
    <xf numFmtId="9" fontId="46" fillId="0" borderId="0" xfId="173" applyFont="1" applyBorder="1" applyAlignment="1">
      <alignment horizontal="center"/>
    </xf>
    <xf numFmtId="9" fontId="46" fillId="0" borderId="0" xfId="173" applyFont="1" applyBorder="1" applyAlignment="1">
      <alignment/>
    </xf>
    <xf numFmtId="0" fontId="2" fillId="0" borderId="0" xfId="119" applyFont="1" applyBorder="1" applyAlignment="1">
      <alignment horizontal="center" wrapText="1"/>
      <protection/>
    </xf>
    <xf numFmtId="9" fontId="51" fillId="0" borderId="0" xfId="173" applyFont="1" applyBorder="1" applyAlignment="1">
      <alignment horizontal="center"/>
    </xf>
    <xf numFmtId="0" fontId="51" fillId="0" borderId="0" xfId="0" applyFont="1" applyBorder="1" applyAlignment="1">
      <alignment/>
    </xf>
    <xf numFmtId="9" fontId="46" fillId="0" borderId="0" xfId="0" applyNumberFormat="1" applyFont="1" applyBorder="1" applyAlignment="1">
      <alignment/>
    </xf>
    <xf numFmtId="0" fontId="3" fillId="0" borderId="10" xfId="150" applyFont="1" applyBorder="1" applyAlignment="1">
      <alignment horizontal="center" vertical="center"/>
      <protection/>
    </xf>
    <xf numFmtId="1" fontId="46" fillId="0" borderId="0" xfId="84" applyNumberFormat="1" applyFont="1" applyBorder="1" applyAlignment="1">
      <alignment horizontal="center"/>
      <protection/>
    </xf>
    <xf numFmtId="1" fontId="46" fillId="0" borderId="0" xfId="0" applyNumberFormat="1" applyFont="1" applyBorder="1" applyAlignment="1">
      <alignment horizontal="center"/>
    </xf>
    <xf numFmtId="1" fontId="3" fillId="0" borderId="13" xfId="119" applyNumberFormat="1" applyFont="1" applyBorder="1" applyAlignment="1">
      <alignment horizontal="center"/>
      <protection/>
    </xf>
    <xf numFmtId="0" fontId="3" fillId="0" borderId="10" xfId="150" applyFont="1" applyFill="1" applyBorder="1" applyAlignment="1">
      <alignment horizontal="center" vertical="center"/>
      <protection/>
    </xf>
    <xf numFmtId="1" fontId="46" fillId="0" borderId="13" xfId="0" applyNumberFormat="1" applyFont="1" applyBorder="1" applyAlignment="1">
      <alignment horizontal="center"/>
    </xf>
    <xf numFmtId="1" fontId="46" fillId="0" borderId="0" xfId="0" applyNumberFormat="1" applyFont="1" applyAlignment="1">
      <alignment/>
    </xf>
    <xf numFmtId="0" fontId="3" fillId="0" borderId="11" xfId="150" applyFont="1" applyFill="1" applyBorder="1" applyAlignment="1">
      <alignment horizontal="center" vertical="center"/>
      <protection/>
    </xf>
    <xf numFmtId="1" fontId="46" fillId="0" borderId="22" xfId="84" applyNumberFormat="1" applyFont="1" applyBorder="1" applyAlignment="1">
      <alignment horizontal="center"/>
      <protection/>
    </xf>
    <xf numFmtId="1" fontId="46" fillId="0" borderId="22" xfId="0" applyNumberFormat="1" applyFont="1" applyBorder="1" applyAlignment="1">
      <alignment horizontal="center"/>
    </xf>
    <xf numFmtId="1" fontId="46" fillId="0" borderId="14" xfId="0" applyNumberFormat="1" applyFont="1" applyBorder="1" applyAlignment="1">
      <alignment horizontal="center"/>
    </xf>
    <xf numFmtId="0" fontId="3" fillId="0" borderId="0" xfId="150" applyFont="1" applyBorder="1" applyAlignment="1">
      <alignment horizontal="center" vertical="center"/>
      <protection/>
    </xf>
    <xf numFmtId="194" fontId="46" fillId="0" borderId="0" xfId="84" applyNumberFormat="1" applyFont="1" applyBorder="1" applyAlignment="1">
      <alignment horizontal="center"/>
      <protection/>
    </xf>
    <xf numFmtId="0" fontId="3" fillId="0" borderId="0" xfId="150" applyFont="1" applyFill="1" applyBorder="1" applyAlignment="1">
      <alignment horizontal="center" vertical="center"/>
      <protection/>
    </xf>
    <xf numFmtId="0" fontId="2" fillId="0" borderId="0" xfId="150" applyFont="1" applyBorder="1" applyAlignment="1">
      <alignment horizontal="center" vertical="center"/>
      <protection/>
    </xf>
    <xf numFmtId="194" fontId="2" fillId="0" borderId="0" xfId="184" applyNumberFormat="1" applyFont="1" applyBorder="1" applyAlignment="1">
      <alignment horizontal="center"/>
    </xf>
    <xf numFmtId="170" fontId="2" fillId="0" borderId="0" xfId="184" applyNumberFormat="1" applyFont="1" applyBorder="1" applyAlignment="1">
      <alignment horizontal="center"/>
    </xf>
    <xf numFmtId="194" fontId="51" fillId="0" borderId="0" xfId="84" applyNumberFormat="1" applyFont="1" applyBorder="1" applyAlignment="1">
      <alignment horizontal="center"/>
      <protection/>
    </xf>
    <xf numFmtId="176" fontId="46" fillId="0" borderId="0" xfId="0" applyNumberFormat="1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0" xfId="0" applyFont="1" applyFill="1" applyBorder="1" applyAlignment="1" quotePrefix="1">
      <alignment horizontal="center"/>
    </xf>
    <xf numFmtId="0" fontId="46" fillId="0" borderId="11" xfId="0" applyFont="1" applyBorder="1" applyAlignment="1" quotePrefix="1">
      <alignment horizontal="center"/>
    </xf>
    <xf numFmtId="0" fontId="51" fillId="0" borderId="17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3" fontId="3" fillId="0" borderId="0" xfId="150" applyNumberFormat="1" applyFont="1" applyBorder="1" applyAlignment="1">
      <alignment horizontal="right" vertical="center"/>
      <protection/>
    </xf>
    <xf numFmtId="0" fontId="51" fillId="0" borderId="2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 vertical="center"/>
    </xf>
    <xf numFmtId="0" fontId="3" fillId="0" borderId="12" xfId="150" applyNumberFormat="1" applyFont="1" applyBorder="1" applyAlignment="1">
      <alignment horizontal="center" vertical="center"/>
      <protection/>
    </xf>
    <xf numFmtId="0" fontId="3" fillId="0" borderId="10" xfId="150" applyNumberFormat="1" applyFont="1" applyBorder="1" applyAlignment="1">
      <alignment horizontal="center" vertical="center"/>
      <protection/>
    </xf>
    <xf numFmtId="0" fontId="3" fillId="0" borderId="10" xfId="150" applyNumberFormat="1" applyFont="1" applyBorder="1" applyAlignment="1" applyProtection="1">
      <alignment horizontal="center" vertical="center"/>
      <protection/>
    </xf>
    <xf numFmtId="0" fontId="3" fillId="0" borderId="11" xfId="150" applyNumberFormat="1" applyFont="1" applyBorder="1" applyAlignment="1">
      <alignment horizontal="center" vertical="center"/>
      <protection/>
    </xf>
    <xf numFmtId="3" fontId="3" fillId="0" borderId="0" xfId="150" applyNumberFormat="1" applyFont="1" applyBorder="1" applyAlignment="1">
      <alignment horizontal="center" vertical="center"/>
      <protection/>
    </xf>
    <xf numFmtId="176" fontId="46" fillId="0" borderId="0" xfId="0" applyNumberFormat="1" applyFont="1" applyBorder="1" applyAlignment="1">
      <alignment horizontal="center"/>
    </xf>
    <xf numFmtId="5" fontId="46" fillId="0" borderId="0" xfId="0" applyNumberFormat="1" applyFont="1" applyBorder="1" applyAlignment="1">
      <alignment/>
    </xf>
    <xf numFmtId="3" fontId="3" fillId="0" borderId="0" xfId="150" applyNumberFormat="1" applyFont="1" applyBorder="1" applyAlignment="1" applyProtection="1">
      <alignment horizontal="center" vertical="center"/>
      <protection/>
    </xf>
    <xf numFmtId="3" fontId="2" fillId="0" borderId="0" xfId="150" applyNumberFormat="1" applyFont="1" applyBorder="1" applyAlignment="1" applyProtection="1">
      <alignment horizontal="center" vertical="center"/>
      <protection/>
    </xf>
    <xf numFmtId="176" fontId="51" fillId="0" borderId="0" xfId="0" applyNumberFormat="1" applyFont="1" applyBorder="1" applyAlignment="1">
      <alignment horizontal="center"/>
    </xf>
    <xf numFmtId="0" fontId="46" fillId="0" borderId="0" xfId="0" applyFont="1" applyFill="1" applyBorder="1" applyAlignment="1">
      <alignment/>
    </xf>
    <xf numFmtId="0" fontId="51" fillId="0" borderId="17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9" fontId="46" fillId="0" borderId="14" xfId="172" applyFont="1" applyBorder="1" applyAlignment="1">
      <alignment/>
    </xf>
    <xf numFmtId="0" fontId="51" fillId="0" borderId="11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right" indent="12"/>
    </xf>
    <xf numFmtId="1" fontId="46" fillId="0" borderId="13" xfId="0" applyNumberFormat="1" applyFont="1" applyFill="1" applyBorder="1" applyAlignment="1">
      <alignment horizontal="right" indent="12"/>
    </xf>
    <xf numFmtId="0" fontId="46" fillId="0" borderId="13" xfId="0" applyFont="1" applyFill="1" applyBorder="1" applyAlignment="1">
      <alignment horizontal="right" indent="12"/>
    </xf>
    <xf numFmtId="0" fontId="51" fillId="0" borderId="14" xfId="0" applyFont="1" applyFill="1" applyBorder="1" applyAlignment="1">
      <alignment horizontal="right" indent="12"/>
    </xf>
    <xf numFmtId="9" fontId="46" fillId="0" borderId="0" xfId="172" applyFont="1" applyBorder="1" applyAlignment="1">
      <alignment horizontal="right" indent="2"/>
    </xf>
    <xf numFmtId="9" fontId="46" fillId="0" borderId="22" xfId="172" applyFont="1" applyBorder="1" applyAlignment="1">
      <alignment horizontal="right" indent="2"/>
    </xf>
    <xf numFmtId="9" fontId="46" fillId="0" borderId="0" xfId="172" applyFont="1" applyBorder="1" applyAlignment="1">
      <alignment horizontal="right" indent="3"/>
    </xf>
    <xf numFmtId="9" fontId="46" fillId="0" borderId="22" xfId="172" applyFont="1" applyBorder="1" applyAlignment="1">
      <alignment horizontal="right" indent="3"/>
    </xf>
    <xf numFmtId="9" fontId="46" fillId="0" borderId="0" xfId="172" applyFont="1" applyBorder="1" applyAlignment="1">
      <alignment horizontal="right" indent="4"/>
    </xf>
    <xf numFmtId="9" fontId="46" fillId="0" borderId="22" xfId="172" applyFont="1" applyBorder="1" applyAlignment="1">
      <alignment horizontal="right" indent="4"/>
    </xf>
    <xf numFmtId="9" fontId="46" fillId="0" borderId="13" xfId="172" applyFont="1" applyBorder="1" applyAlignment="1">
      <alignment horizontal="right" indent="5"/>
    </xf>
    <xf numFmtId="9" fontId="46" fillId="0" borderId="14" xfId="172" applyFont="1" applyBorder="1" applyAlignment="1">
      <alignment horizontal="right" indent="5"/>
    </xf>
    <xf numFmtId="9" fontId="46" fillId="0" borderId="13" xfId="172" applyFont="1" applyBorder="1" applyAlignment="1">
      <alignment horizontal="right" indent="6"/>
    </xf>
    <xf numFmtId="9" fontId="46" fillId="0" borderId="14" xfId="172" applyFont="1" applyBorder="1" applyAlignment="1">
      <alignment horizontal="right" indent="6"/>
    </xf>
    <xf numFmtId="9" fontId="46" fillId="0" borderId="16" xfId="0" applyNumberFormat="1" applyFont="1" applyBorder="1" applyAlignment="1">
      <alignment horizontal="right" indent="4"/>
    </xf>
    <xf numFmtId="9" fontId="46" fillId="0" borderId="13" xfId="0" applyNumberFormat="1" applyFont="1" applyBorder="1" applyAlignment="1">
      <alignment horizontal="right" indent="4"/>
    </xf>
    <xf numFmtId="9" fontId="46" fillId="0" borderId="14" xfId="0" applyNumberFormat="1" applyFont="1" applyBorder="1" applyAlignment="1">
      <alignment horizontal="right" indent="4"/>
    </xf>
    <xf numFmtId="9" fontId="46" fillId="0" borderId="16" xfId="0" applyNumberFormat="1" applyFont="1" applyBorder="1" applyAlignment="1">
      <alignment horizontal="right" indent="6"/>
    </xf>
    <xf numFmtId="9" fontId="46" fillId="0" borderId="13" xfId="0" applyNumberFormat="1" applyFont="1" applyBorder="1" applyAlignment="1">
      <alignment horizontal="right" indent="6"/>
    </xf>
    <xf numFmtId="9" fontId="46" fillId="0" borderId="14" xfId="0" applyNumberFormat="1" applyFont="1" applyBorder="1" applyAlignment="1">
      <alignment horizontal="right" indent="6"/>
    </xf>
    <xf numFmtId="9" fontId="46" fillId="0" borderId="16" xfId="0" applyNumberFormat="1" applyFont="1" applyBorder="1" applyAlignment="1">
      <alignment horizontal="right" indent="17"/>
    </xf>
    <xf numFmtId="9" fontId="46" fillId="0" borderId="13" xfId="0" applyNumberFormat="1" applyFont="1" applyBorder="1" applyAlignment="1">
      <alignment horizontal="right" indent="17"/>
    </xf>
    <xf numFmtId="9" fontId="46" fillId="0" borderId="14" xfId="0" applyNumberFormat="1" applyFont="1" applyBorder="1" applyAlignment="1">
      <alignment horizontal="right" indent="17"/>
    </xf>
    <xf numFmtId="1" fontId="2" fillId="0" borderId="0" xfId="104" applyNumberFormat="1" applyFont="1">
      <alignment/>
      <protection/>
    </xf>
    <xf numFmtId="170" fontId="2" fillId="0" borderId="0" xfId="104" applyNumberFormat="1" applyFont="1">
      <alignment/>
      <protection/>
    </xf>
    <xf numFmtId="165" fontId="2" fillId="0" borderId="0" xfId="104" applyNumberFormat="1" applyFont="1">
      <alignment/>
      <protection/>
    </xf>
    <xf numFmtId="170" fontId="46" fillId="0" borderId="0" xfId="0" applyNumberFormat="1" applyFont="1" applyAlignment="1">
      <alignment/>
    </xf>
    <xf numFmtId="170" fontId="46" fillId="0" borderId="0" xfId="0" applyNumberFormat="1" applyFont="1" applyBorder="1" applyAlignment="1">
      <alignment horizontal="center"/>
    </xf>
    <xf numFmtId="5" fontId="46" fillId="0" borderId="0" xfId="42" applyNumberFormat="1" applyFont="1" applyBorder="1" applyAlignment="1">
      <alignment horizontal="center"/>
    </xf>
    <xf numFmtId="0" fontId="46" fillId="0" borderId="0" xfId="0" applyFont="1" applyFill="1" applyBorder="1" applyAlignment="1">
      <alignment/>
    </xf>
    <xf numFmtId="0" fontId="51" fillId="0" borderId="15" xfId="0" applyFont="1" applyBorder="1" applyAlignment="1">
      <alignment/>
    </xf>
    <xf numFmtId="9" fontId="46" fillId="0" borderId="0" xfId="121" applyNumberFormat="1" applyFont="1" applyBorder="1" applyAlignment="1">
      <alignment horizontal="center"/>
      <protection/>
    </xf>
    <xf numFmtId="0" fontId="3" fillId="0" borderId="12" xfId="105" applyFont="1" applyFill="1" applyBorder="1">
      <alignment/>
      <protection/>
    </xf>
    <xf numFmtId="0" fontId="3" fillId="0" borderId="10" xfId="105" applyFont="1" applyFill="1" applyBorder="1">
      <alignment/>
      <protection/>
    </xf>
    <xf numFmtId="0" fontId="3" fillId="0" borderId="11" xfId="105" applyFont="1" applyFill="1" applyBorder="1">
      <alignment/>
      <protection/>
    </xf>
    <xf numFmtId="0" fontId="46" fillId="0" borderId="15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80" applyFont="1" applyAlignment="1">
      <alignment/>
      <protection/>
    </xf>
    <xf numFmtId="0" fontId="51" fillId="0" borderId="0" xfId="80" applyFont="1" applyFill="1" applyAlignment="1">
      <alignment/>
      <protection/>
    </xf>
    <xf numFmtId="0" fontId="51" fillId="0" borderId="24" xfId="80" applyFont="1" applyFill="1" applyBorder="1" applyAlignment="1">
      <alignment/>
      <protection/>
    </xf>
    <xf numFmtId="9" fontId="46" fillId="0" borderId="12" xfId="172" applyFont="1" applyBorder="1" applyAlignment="1">
      <alignment horizontal="left"/>
    </xf>
    <xf numFmtId="0" fontId="46" fillId="0" borderId="12" xfId="80" applyFont="1" applyBorder="1">
      <alignment/>
      <protection/>
    </xf>
    <xf numFmtId="0" fontId="51" fillId="0" borderId="18" xfId="80" applyFont="1" applyFill="1" applyBorder="1" applyAlignment="1">
      <alignment/>
      <protection/>
    </xf>
    <xf numFmtId="9" fontId="46" fillId="0" borderId="10" xfId="172" applyFont="1" applyBorder="1" applyAlignment="1">
      <alignment horizontal="left"/>
    </xf>
    <xf numFmtId="0" fontId="46" fillId="0" borderId="10" xfId="80" applyFont="1" applyBorder="1">
      <alignment/>
      <protection/>
    </xf>
    <xf numFmtId="0" fontId="46" fillId="0" borderId="11" xfId="80" applyFont="1" applyBorder="1">
      <alignment/>
      <protection/>
    </xf>
    <xf numFmtId="9" fontId="46" fillId="0" borderId="11" xfId="172" applyFont="1" applyBorder="1" applyAlignment="1">
      <alignment horizontal="left"/>
    </xf>
    <xf numFmtId="0" fontId="46" fillId="0" borderId="24" xfId="80" applyFont="1" applyFill="1" applyBorder="1">
      <alignment/>
      <protection/>
    </xf>
    <xf numFmtId="9" fontId="46" fillId="0" borderId="17" xfId="0" applyNumberFormat="1" applyFont="1" applyBorder="1" applyAlignment="1">
      <alignment horizontal="center"/>
    </xf>
    <xf numFmtId="0" fontId="46" fillId="0" borderId="24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177" fontId="46" fillId="0" borderId="0" xfId="0" applyNumberFormat="1" applyFont="1" applyFill="1" applyBorder="1" applyAlignment="1">
      <alignment horizontal="right" indent="6"/>
    </xf>
    <xf numFmtId="9" fontId="46" fillId="0" borderId="16" xfId="172" applyFont="1" applyBorder="1" applyAlignment="1">
      <alignment/>
    </xf>
    <xf numFmtId="0" fontId="46" fillId="0" borderId="10" xfId="0" applyFont="1" applyBorder="1" applyAlignment="1">
      <alignment horizontal="left"/>
    </xf>
    <xf numFmtId="170" fontId="46" fillId="0" borderId="0" xfId="172" applyNumberFormat="1" applyFont="1" applyBorder="1" applyAlignment="1">
      <alignment horizontal="center"/>
    </xf>
    <xf numFmtId="0" fontId="51" fillId="0" borderId="11" xfId="0" applyFont="1" applyBorder="1" applyAlignment="1">
      <alignment/>
    </xf>
    <xf numFmtId="0" fontId="3" fillId="0" borderId="10" xfId="168" applyFont="1" applyBorder="1" applyAlignment="1">
      <alignment horizontal="left"/>
      <protection/>
    </xf>
    <xf numFmtId="49" fontId="3" fillId="0" borderId="10" xfId="168" applyNumberFormat="1" applyFont="1" applyBorder="1" applyAlignment="1" quotePrefix="1">
      <alignment horizontal="left"/>
      <protection/>
    </xf>
    <xf numFmtId="49" fontId="3" fillId="0" borderId="10" xfId="168" applyNumberFormat="1" applyFont="1" applyBorder="1" applyAlignment="1">
      <alignment horizontal="left"/>
      <protection/>
    </xf>
    <xf numFmtId="49" fontId="3" fillId="0" borderId="15" xfId="168" applyNumberFormat="1" applyFont="1" applyBorder="1" applyAlignment="1">
      <alignment horizontal="left"/>
      <protection/>
    </xf>
    <xf numFmtId="1" fontId="46" fillId="0" borderId="17" xfId="160" applyNumberFormat="1" applyFont="1" applyBorder="1">
      <alignment/>
      <protection/>
    </xf>
    <xf numFmtId="49" fontId="3" fillId="0" borderId="0" xfId="168" applyNumberFormat="1" applyFont="1" applyBorder="1" applyAlignment="1">
      <alignment horizontal="center"/>
      <protection/>
    </xf>
    <xf numFmtId="1" fontId="46" fillId="0" borderId="0" xfId="160" applyNumberFormat="1" applyFont="1" applyBorder="1">
      <alignment/>
      <protection/>
    </xf>
    <xf numFmtId="0" fontId="3" fillId="0" borderId="0" xfId="168" applyFont="1" applyBorder="1" applyAlignment="1">
      <alignment horizontal="center"/>
      <protection/>
    </xf>
    <xf numFmtId="0" fontId="51" fillId="0" borderId="15" xfId="117" applyFont="1" applyBorder="1" applyAlignment="1">
      <alignment wrapText="1"/>
      <protection/>
    </xf>
    <xf numFmtId="0" fontId="3" fillId="0" borderId="10" xfId="117" applyFont="1" applyBorder="1" applyAlignment="1">
      <alignment wrapText="1"/>
      <protection/>
    </xf>
    <xf numFmtId="0" fontId="46" fillId="0" borderId="10" xfId="117" applyFont="1" applyBorder="1" applyAlignment="1">
      <alignment wrapText="1"/>
      <protection/>
    </xf>
    <xf numFmtId="0" fontId="3" fillId="0" borderId="11" xfId="117" applyFont="1" applyBorder="1" applyAlignment="1">
      <alignment wrapText="1"/>
      <protection/>
    </xf>
    <xf numFmtId="165" fontId="46" fillId="0" borderId="0" xfId="0" applyNumberFormat="1" applyFont="1" applyBorder="1" applyAlignment="1">
      <alignment horizontal="center"/>
    </xf>
    <xf numFmtId="165" fontId="46" fillId="0" borderId="0" xfId="0" applyNumberFormat="1" applyFont="1" applyFill="1" applyBorder="1" applyAlignment="1">
      <alignment horizontal="center"/>
    </xf>
    <xf numFmtId="185" fontId="3" fillId="0" borderId="13" xfId="105" applyNumberFormat="1" applyFont="1" applyBorder="1" applyAlignment="1">
      <alignment horizontal="right" indent="13"/>
      <protection/>
    </xf>
    <xf numFmtId="185" fontId="3" fillId="0" borderId="10" xfId="119" applyNumberFormat="1" applyFont="1" applyBorder="1" applyAlignment="1">
      <alignment horizontal="right" indent="13"/>
      <protection/>
    </xf>
    <xf numFmtId="185" fontId="3" fillId="0" borderId="11" xfId="119" applyNumberFormat="1" applyFont="1" applyBorder="1" applyAlignment="1">
      <alignment horizontal="right" indent="13"/>
      <protection/>
    </xf>
    <xf numFmtId="14" fontId="51" fillId="0" borderId="15" xfId="117" applyNumberFormat="1" applyFont="1" applyBorder="1" applyAlignment="1">
      <alignment horizontal="center" wrapText="1"/>
      <protection/>
    </xf>
    <xf numFmtId="173" fontId="46" fillId="0" borderId="18" xfId="160" applyNumberFormat="1" applyFont="1" applyBorder="1" applyAlignment="1">
      <alignment horizontal="right" indent="4"/>
      <protection/>
    </xf>
    <xf numFmtId="173" fontId="46" fillId="0" borderId="20" xfId="160" applyNumberFormat="1" applyFont="1" applyBorder="1" applyAlignment="1">
      <alignment horizontal="right" indent="4"/>
      <protection/>
    </xf>
    <xf numFmtId="173" fontId="46" fillId="0" borderId="21" xfId="160" applyNumberFormat="1" applyFont="1" applyBorder="1" applyAlignment="1">
      <alignment horizontal="right" indent="4"/>
      <protection/>
    </xf>
    <xf numFmtId="173" fontId="46" fillId="0" borderId="24" xfId="160" applyNumberFormat="1" applyFont="1" applyBorder="1" applyAlignment="1">
      <alignment horizontal="right" indent="4"/>
      <protection/>
    </xf>
    <xf numFmtId="173" fontId="46" fillId="0" borderId="18" xfId="0" applyNumberFormat="1" applyFont="1" applyBorder="1" applyAlignment="1">
      <alignment horizontal="right" indent="4"/>
    </xf>
    <xf numFmtId="173" fontId="46" fillId="0" borderId="20" xfId="0" applyNumberFormat="1" applyFont="1" applyBorder="1" applyAlignment="1">
      <alignment horizontal="right" indent="4"/>
    </xf>
    <xf numFmtId="173" fontId="46" fillId="0" borderId="21" xfId="0" applyNumberFormat="1" applyFont="1" applyBorder="1" applyAlignment="1">
      <alignment horizontal="right" indent="4"/>
    </xf>
    <xf numFmtId="173" fontId="46" fillId="0" borderId="23" xfId="160" applyNumberFormat="1" applyFont="1" applyBorder="1" applyAlignment="1">
      <alignment horizontal="right" indent="4"/>
      <protection/>
    </xf>
    <xf numFmtId="0" fontId="51" fillId="0" borderId="2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170" fontId="51" fillId="0" borderId="24" xfId="172" applyNumberFormat="1" applyFont="1" applyBorder="1" applyAlignment="1">
      <alignment horizontal="center"/>
    </xf>
    <xf numFmtId="170" fontId="51" fillId="0" borderId="17" xfId="0" applyNumberFormat="1" applyFont="1" applyBorder="1" applyAlignment="1">
      <alignment horizontal="center"/>
    </xf>
    <xf numFmtId="173" fontId="46" fillId="0" borderId="18" xfId="172" applyNumberFormat="1" applyFont="1" applyBorder="1" applyAlignment="1">
      <alignment horizontal="center"/>
    </xf>
    <xf numFmtId="173" fontId="46" fillId="0" borderId="20" xfId="172" applyNumberFormat="1" applyFont="1" applyBorder="1" applyAlignment="1">
      <alignment horizontal="center"/>
    </xf>
    <xf numFmtId="173" fontId="46" fillId="0" borderId="21" xfId="172" applyNumberFormat="1" applyFont="1" applyBorder="1" applyAlignment="1">
      <alignment horizontal="center"/>
    </xf>
    <xf numFmtId="173" fontId="46" fillId="0" borderId="24" xfId="172" applyNumberFormat="1" applyFont="1" applyBorder="1" applyAlignment="1">
      <alignment horizontal="center"/>
    </xf>
    <xf numFmtId="9" fontId="46" fillId="0" borderId="16" xfId="172" applyFont="1" applyBorder="1" applyAlignment="1">
      <alignment horizontal="right" indent="5"/>
    </xf>
    <xf numFmtId="9" fontId="46" fillId="0" borderId="17" xfId="0" applyNumberFormat="1" applyFont="1" applyBorder="1" applyAlignment="1">
      <alignment horizontal="right" indent="4"/>
    </xf>
    <xf numFmtId="9" fontId="46" fillId="0" borderId="17" xfId="0" applyNumberFormat="1" applyFont="1" applyBorder="1" applyAlignment="1">
      <alignment horizontal="right" indent="5"/>
    </xf>
    <xf numFmtId="174" fontId="46" fillId="0" borderId="18" xfId="0" applyNumberFormat="1" applyFont="1" applyBorder="1" applyAlignment="1">
      <alignment horizontal="center"/>
    </xf>
    <xf numFmtId="174" fontId="46" fillId="0" borderId="20" xfId="0" applyNumberFormat="1" applyFont="1" applyBorder="1" applyAlignment="1">
      <alignment horizontal="center"/>
    </xf>
    <xf numFmtId="174" fontId="46" fillId="0" borderId="20" xfId="0" applyNumberFormat="1" applyFont="1" applyFill="1" applyBorder="1" applyAlignment="1">
      <alignment horizontal="center"/>
    </xf>
    <xf numFmtId="174" fontId="46" fillId="0" borderId="21" xfId="0" applyNumberFormat="1" applyFont="1" applyFill="1" applyBorder="1" applyAlignment="1">
      <alignment horizontal="center"/>
    </xf>
    <xf numFmtId="174" fontId="46" fillId="0" borderId="24" xfId="0" applyNumberFormat="1" applyFont="1" applyFill="1" applyBorder="1" applyAlignment="1">
      <alignment horizontal="center"/>
    </xf>
    <xf numFmtId="174" fontId="46" fillId="0" borderId="19" xfId="0" applyNumberFormat="1" applyFont="1" applyBorder="1" applyAlignment="1">
      <alignment horizontal="center"/>
    </xf>
    <xf numFmtId="174" fontId="46" fillId="0" borderId="0" xfId="0" applyNumberFormat="1" applyFont="1" applyBorder="1" applyAlignment="1">
      <alignment horizontal="center"/>
    </xf>
    <xf numFmtId="174" fontId="46" fillId="0" borderId="22" xfId="0" applyNumberFormat="1" applyFont="1" applyBorder="1" applyAlignment="1">
      <alignment horizontal="center"/>
    </xf>
    <xf numFmtId="174" fontId="46" fillId="0" borderId="23" xfId="0" applyNumberFormat="1" applyFont="1" applyBorder="1" applyAlignment="1">
      <alignment horizontal="center"/>
    </xf>
    <xf numFmtId="9" fontId="46" fillId="0" borderId="16" xfId="172" applyFont="1" applyFill="1" applyBorder="1" applyAlignment="1">
      <alignment horizontal="right" indent="5"/>
    </xf>
    <xf numFmtId="9" fontId="46" fillId="0" borderId="13" xfId="172" applyFont="1" applyFill="1" applyBorder="1" applyAlignment="1">
      <alignment horizontal="right" indent="5"/>
    </xf>
    <xf numFmtId="9" fontId="46" fillId="0" borderId="14" xfId="172" applyFont="1" applyFill="1" applyBorder="1" applyAlignment="1">
      <alignment horizontal="right" indent="5"/>
    </xf>
    <xf numFmtId="9" fontId="46" fillId="0" borderId="17" xfId="172" applyFont="1" applyFill="1" applyBorder="1" applyAlignment="1">
      <alignment horizontal="right" indent="5"/>
    </xf>
    <xf numFmtId="8" fontId="46" fillId="0" borderId="19" xfId="80" applyNumberFormat="1" applyFont="1" applyFill="1" applyBorder="1" applyAlignment="1">
      <alignment horizontal="center"/>
      <protection/>
    </xf>
    <xf numFmtId="8" fontId="46" fillId="0" borderId="0" xfId="80" applyNumberFormat="1" applyFont="1" applyFill="1" applyBorder="1" applyAlignment="1">
      <alignment horizontal="center"/>
      <protection/>
    </xf>
    <xf numFmtId="8" fontId="46" fillId="0" borderId="22" xfId="80" applyNumberFormat="1" applyFont="1" applyFill="1" applyBorder="1" applyAlignment="1">
      <alignment horizontal="center"/>
      <protection/>
    </xf>
    <xf numFmtId="8" fontId="46" fillId="0" borderId="23" xfId="80" applyNumberFormat="1" applyFont="1" applyFill="1" applyBorder="1" applyAlignment="1">
      <alignment horizontal="center"/>
      <protection/>
    </xf>
    <xf numFmtId="174" fontId="46" fillId="0" borderId="23" xfId="172" applyNumberFormat="1" applyFont="1" applyBorder="1" applyAlignment="1">
      <alignment horizontal="center"/>
    </xf>
    <xf numFmtId="0" fontId="51" fillId="0" borderId="17" xfId="80" applyFont="1" applyBorder="1" applyAlignment="1">
      <alignment horizontal="center"/>
      <protection/>
    </xf>
    <xf numFmtId="0" fontId="51" fillId="0" borderId="24" xfId="80" applyFont="1" applyBorder="1" applyAlignment="1">
      <alignment horizontal="left"/>
      <protection/>
    </xf>
    <xf numFmtId="0" fontId="46" fillId="0" borderId="21" xfId="80" applyFont="1" applyFill="1" applyBorder="1" applyAlignment="1">
      <alignment/>
      <protection/>
    </xf>
    <xf numFmtId="174" fontId="46" fillId="0" borderId="19" xfId="121" applyNumberFormat="1" applyFont="1" applyBorder="1" applyAlignment="1">
      <alignment horizontal="center"/>
      <protection/>
    </xf>
    <xf numFmtId="174" fontId="46" fillId="0" borderId="0" xfId="121" applyNumberFormat="1" applyFont="1" applyBorder="1" applyAlignment="1">
      <alignment horizontal="center"/>
      <protection/>
    </xf>
    <xf numFmtId="174" fontId="46" fillId="0" borderId="23" xfId="121" applyNumberFormat="1" applyFont="1" applyBorder="1" applyAlignment="1">
      <alignment horizontal="center"/>
      <protection/>
    </xf>
    <xf numFmtId="9" fontId="46" fillId="0" borderId="16" xfId="121" applyNumberFormat="1" applyFont="1" applyBorder="1" applyAlignment="1">
      <alignment horizontal="right" indent="7"/>
      <protection/>
    </xf>
    <xf numFmtId="9" fontId="46" fillId="0" borderId="13" xfId="121" applyNumberFormat="1" applyFont="1" applyBorder="1" applyAlignment="1">
      <alignment horizontal="right" indent="7"/>
      <protection/>
    </xf>
    <xf numFmtId="9" fontId="46" fillId="0" borderId="17" xfId="121" applyNumberFormat="1" applyFont="1" applyBorder="1" applyAlignment="1">
      <alignment horizontal="right" indent="7"/>
      <protection/>
    </xf>
    <xf numFmtId="9" fontId="51" fillId="0" borderId="23" xfId="121" applyNumberFormat="1" applyFont="1" applyBorder="1" applyAlignment="1">
      <alignment horizontal="center"/>
      <protection/>
    </xf>
    <xf numFmtId="9" fontId="51" fillId="0" borderId="17" xfId="121" applyNumberFormat="1" applyFont="1" applyBorder="1" applyAlignment="1">
      <alignment horizontal="center"/>
      <protection/>
    </xf>
    <xf numFmtId="165" fontId="3" fillId="0" borderId="10" xfId="95" applyNumberFormat="1" applyFont="1" applyBorder="1" applyAlignment="1">
      <alignment horizontal="center"/>
      <protection/>
    </xf>
    <xf numFmtId="165" fontId="3" fillId="0" borderId="11" xfId="95" applyNumberFormat="1" applyFont="1" applyBorder="1" applyAlignment="1">
      <alignment horizontal="center"/>
      <protection/>
    </xf>
    <xf numFmtId="0" fontId="3" fillId="0" borderId="10" xfId="95" applyFont="1" applyBorder="1" applyAlignment="1">
      <alignment horizontal="center"/>
      <protection/>
    </xf>
    <xf numFmtId="0" fontId="3" fillId="0" borderId="11" xfId="95" applyFont="1" applyBorder="1" applyAlignment="1">
      <alignment horizontal="center"/>
      <protection/>
    </xf>
    <xf numFmtId="0" fontId="2" fillId="0" borderId="15" xfId="169" applyFont="1" applyBorder="1" applyAlignment="1">
      <alignment horizontal="center"/>
      <protection/>
    </xf>
    <xf numFmtId="0" fontId="2" fillId="0" borderId="17" xfId="169" applyFont="1" applyBorder="1" applyAlignment="1">
      <alignment horizontal="center"/>
      <protection/>
    </xf>
    <xf numFmtId="1" fontId="46" fillId="0" borderId="12" xfId="160" applyNumberFormat="1" applyFont="1" applyBorder="1" applyAlignment="1">
      <alignment horizontal="right" indent="3"/>
      <protection/>
    </xf>
    <xf numFmtId="1" fontId="46" fillId="0" borderId="16" xfId="160" applyNumberFormat="1" applyFont="1" applyBorder="1" applyAlignment="1">
      <alignment horizontal="right" indent="3"/>
      <protection/>
    </xf>
    <xf numFmtId="1" fontId="46" fillId="0" borderId="10" xfId="160" applyNumberFormat="1" applyFont="1" applyBorder="1" applyAlignment="1">
      <alignment horizontal="right" indent="3"/>
      <protection/>
    </xf>
    <xf numFmtId="1" fontId="46" fillId="0" borderId="13" xfId="160" applyNumberFormat="1" applyFont="1" applyBorder="1" applyAlignment="1">
      <alignment horizontal="right" indent="3"/>
      <protection/>
    </xf>
    <xf numFmtId="1" fontId="46" fillId="0" borderId="11" xfId="160" applyNumberFormat="1" applyFont="1" applyBorder="1" applyAlignment="1">
      <alignment horizontal="right" indent="3"/>
      <protection/>
    </xf>
    <xf numFmtId="1" fontId="46" fillId="0" borderId="14" xfId="160" applyNumberFormat="1" applyFont="1" applyBorder="1" applyAlignment="1">
      <alignment horizontal="right" indent="3"/>
      <protection/>
    </xf>
    <xf numFmtId="0" fontId="3" fillId="0" borderId="10" xfId="104" applyFont="1" applyBorder="1" applyAlignment="1" quotePrefix="1">
      <alignment horizontal="center"/>
      <protection/>
    </xf>
    <xf numFmtId="0" fontId="3" fillId="0" borderId="11" xfId="104" applyFont="1" applyBorder="1" applyAlignment="1" quotePrefix="1">
      <alignment horizontal="center"/>
      <protection/>
    </xf>
    <xf numFmtId="170" fontId="46" fillId="0" borderId="13" xfId="172" applyNumberFormat="1" applyFont="1" applyBorder="1" applyAlignment="1">
      <alignment horizontal="right" indent="4"/>
    </xf>
    <xf numFmtId="170" fontId="46" fillId="0" borderId="13" xfId="172" applyNumberFormat="1" applyFont="1" applyBorder="1" applyAlignment="1">
      <alignment horizontal="right" indent="15"/>
    </xf>
    <xf numFmtId="170" fontId="46" fillId="0" borderId="14" xfId="172" applyNumberFormat="1" applyFont="1" applyBorder="1" applyAlignment="1">
      <alignment horizontal="right" indent="15"/>
    </xf>
    <xf numFmtId="170" fontId="46" fillId="0" borderId="16" xfId="172" applyNumberFormat="1" applyFont="1" applyBorder="1" applyAlignment="1">
      <alignment horizontal="right" indent="17"/>
    </xf>
    <xf numFmtId="170" fontId="46" fillId="0" borderId="13" xfId="172" applyNumberFormat="1" applyFont="1" applyBorder="1" applyAlignment="1">
      <alignment horizontal="right" indent="17"/>
    </xf>
    <xf numFmtId="170" fontId="46" fillId="0" borderId="14" xfId="172" applyNumberFormat="1" applyFont="1" applyBorder="1" applyAlignment="1">
      <alignment horizontal="right" indent="17"/>
    </xf>
    <xf numFmtId="5" fontId="46" fillId="0" borderId="13" xfId="42" applyNumberFormat="1" applyFont="1" applyBorder="1" applyAlignment="1">
      <alignment horizontal="center"/>
    </xf>
    <xf numFmtId="5" fontId="51" fillId="0" borderId="13" xfId="42" applyNumberFormat="1" applyFont="1" applyBorder="1" applyAlignment="1">
      <alignment horizontal="center"/>
    </xf>
    <xf numFmtId="5" fontId="46" fillId="0" borderId="14" xfId="42" applyNumberFormat="1" applyFont="1" applyBorder="1" applyAlignment="1">
      <alignment horizontal="center"/>
    </xf>
    <xf numFmtId="176" fontId="51" fillId="0" borderId="15" xfId="0" applyNumberFormat="1" applyFont="1" applyBorder="1" applyAlignment="1">
      <alignment horizontal="center"/>
    </xf>
    <xf numFmtId="176" fontId="46" fillId="0" borderId="10" xfId="63" applyNumberFormat="1" applyFont="1" applyBorder="1" applyAlignment="1">
      <alignment horizontal="right" indent="11"/>
    </xf>
    <xf numFmtId="176" fontId="46" fillId="0" borderId="10" xfId="63" applyNumberFormat="1" applyFont="1" applyFill="1" applyBorder="1" applyAlignment="1">
      <alignment horizontal="right" indent="11"/>
    </xf>
    <xf numFmtId="176" fontId="46" fillId="0" borderId="11" xfId="63" applyNumberFormat="1" applyFont="1" applyBorder="1" applyAlignment="1">
      <alignment horizontal="right" indent="11"/>
    </xf>
    <xf numFmtId="172" fontId="46" fillId="0" borderId="0" xfId="0" applyNumberFormat="1" applyFont="1" applyBorder="1" applyAlignment="1">
      <alignment/>
    </xf>
    <xf numFmtId="5" fontId="46" fillId="0" borderId="13" xfId="63" applyNumberFormat="1" applyFont="1" applyBorder="1" applyAlignment="1">
      <alignment horizontal="right" indent="7"/>
    </xf>
    <xf numFmtId="5" fontId="51" fillId="0" borderId="13" xfId="63" applyNumberFormat="1" applyFont="1" applyBorder="1" applyAlignment="1">
      <alignment horizontal="right" indent="7"/>
    </xf>
    <xf numFmtId="5" fontId="46" fillId="0" borderId="14" xfId="63" applyNumberFormat="1" applyFont="1" applyBorder="1" applyAlignment="1">
      <alignment horizontal="right" indent="7"/>
    </xf>
    <xf numFmtId="5" fontId="46" fillId="0" borderId="13" xfId="66" applyNumberFormat="1" applyFont="1" applyBorder="1" applyAlignment="1">
      <alignment horizontal="right" indent="6"/>
    </xf>
    <xf numFmtId="5" fontId="46" fillId="0" borderId="14" xfId="66" applyNumberFormat="1" applyFont="1" applyBorder="1" applyAlignment="1">
      <alignment horizontal="right" indent="6"/>
    </xf>
    <xf numFmtId="0" fontId="2" fillId="0" borderId="15" xfId="95" applyFont="1" applyBorder="1" applyAlignment="1">
      <alignment horizontal="center" wrapText="1"/>
      <protection/>
    </xf>
    <xf numFmtId="0" fontId="2" fillId="0" borderId="17" xfId="95" applyFont="1" applyBorder="1" applyAlignment="1">
      <alignment horizontal="center" wrapText="1"/>
      <protection/>
    </xf>
    <xf numFmtId="9" fontId="46" fillId="0" borderId="12" xfId="172" applyNumberFormat="1" applyFont="1" applyBorder="1" applyAlignment="1">
      <alignment horizontal="right" indent="17"/>
    </xf>
    <xf numFmtId="9" fontId="46" fillId="0" borderId="10" xfId="172" applyNumberFormat="1" applyFont="1" applyBorder="1" applyAlignment="1">
      <alignment horizontal="right" indent="17"/>
    </xf>
    <xf numFmtId="9" fontId="51" fillId="0" borderId="11" xfId="172" applyNumberFormat="1" applyFont="1" applyBorder="1" applyAlignment="1">
      <alignment horizontal="right" indent="17"/>
    </xf>
    <xf numFmtId="9" fontId="46" fillId="0" borderId="12" xfId="172" applyFont="1" applyBorder="1" applyAlignment="1">
      <alignment horizontal="right" indent="3"/>
    </xf>
    <xf numFmtId="9" fontId="46" fillId="0" borderId="10" xfId="172" applyFont="1" applyBorder="1" applyAlignment="1">
      <alignment horizontal="right" indent="3"/>
    </xf>
    <xf numFmtId="9" fontId="46" fillId="0" borderId="12" xfId="172" applyFont="1" applyBorder="1" applyAlignment="1">
      <alignment horizontal="right" indent="6"/>
    </xf>
    <xf numFmtId="9" fontId="46" fillId="0" borderId="10" xfId="172" applyFont="1" applyBorder="1" applyAlignment="1">
      <alignment horizontal="right" indent="6"/>
    </xf>
    <xf numFmtId="9" fontId="46" fillId="0" borderId="12" xfId="172" applyFont="1" applyBorder="1" applyAlignment="1">
      <alignment horizontal="right" indent="7"/>
    </xf>
    <xf numFmtId="9" fontId="46" fillId="0" borderId="10" xfId="172" applyFont="1" applyBorder="1" applyAlignment="1">
      <alignment horizontal="right" indent="7"/>
    </xf>
    <xf numFmtId="9" fontId="46" fillId="0" borderId="12" xfId="172" applyFont="1" applyBorder="1" applyAlignment="1">
      <alignment horizontal="right" indent="9"/>
    </xf>
    <xf numFmtId="9" fontId="46" fillId="0" borderId="10" xfId="172" applyFont="1" applyBorder="1" applyAlignment="1">
      <alignment horizontal="right" indent="9"/>
    </xf>
    <xf numFmtId="9" fontId="46" fillId="0" borderId="12" xfId="172" applyFont="1" applyBorder="1" applyAlignment="1">
      <alignment horizontal="right" indent="19"/>
    </xf>
    <xf numFmtId="9" fontId="46" fillId="0" borderId="10" xfId="172" applyFont="1" applyBorder="1" applyAlignment="1">
      <alignment horizontal="right" indent="19"/>
    </xf>
    <xf numFmtId="9" fontId="51" fillId="0" borderId="11" xfId="172" applyFont="1" applyBorder="1" applyAlignment="1">
      <alignment horizontal="right" indent="19"/>
    </xf>
    <xf numFmtId="176" fontId="3" fillId="0" borderId="12" xfId="173" applyNumberFormat="1" applyFont="1" applyFill="1" applyBorder="1" applyAlignment="1">
      <alignment horizontal="right" indent="20"/>
    </xf>
    <xf numFmtId="176" fontId="3" fillId="0" borderId="10" xfId="173" applyNumberFormat="1" applyFont="1" applyFill="1" applyBorder="1" applyAlignment="1">
      <alignment horizontal="right" indent="20"/>
    </xf>
    <xf numFmtId="176" fontId="3" fillId="0" borderId="13" xfId="173" applyNumberFormat="1" applyFont="1" applyFill="1" applyBorder="1" applyAlignment="1">
      <alignment horizontal="right" indent="20"/>
    </xf>
    <xf numFmtId="176" fontId="46" fillId="0" borderId="13" xfId="0" applyNumberFormat="1" applyFont="1" applyBorder="1" applyAlignment="1">
      <alignment horizontal="right" indent="20"/>
    </xf>
    <xf numFmtId="176" fontId="46" fillId="0" borderId="14" xfId="0" applyNumberFormat="1" applyFont="1" applyBorder="1" applyAlignment="1">
      <alignment horizontal="right" indent="20"/>
    </xf>
    <xf numFmtId="170" fontId="46" fillId="0" borderId="10" xfId="172" applyNumberFormat="1" applyFont="1" applyBorder="1" applyAlignment="1">
      <alignment horizontal="right" indent="8"/>
    </xf>
    <xf numFmtId="170" fontId="46" fillId="0" borderId="10" xfId="172" applyNumberFormat="1" applyFont="1" applyBorder="1" applyAlignment="1">
      <alignment horizontal="right" indent="9"/>
    </xf>
    <xf numFmtId="170" fontId="46" fillId="0" borderId="10" xfId="172" applyNumberFormat="1" applyFont="1" applyBorder="1" applyAlignment="1">
      <alignment horizontal="right" indent="10"/>
    </xf>
    <xf numFmtId="170" fontId="46" fillId="0" borderId="12" xfId="172" applyNumberFormat="1" applyFont="1" applyBorder="1" applyAlignment="1">
      <alignment horizontal="right" indent="20"/>
    </xf>
    <xf numFmtId="170" fontId="46" fillId="0" borderId="10" xfId="172" applyNumberFormat="1" applyFont="1" applyBorder="1" applyAlignment="1">
      <alignment horizontal="right" indent="20"/>
    </xf>
    <xf numFmtId="170" fontId="51" fillId="0" borderId="11" xfId="172" applyNumberFormat="1" applyFont="1" applyBorder="1" applyAlignment="1">
      <alignment horizontal="right" indent="20"/>
    </xf>
    <xf numFmtId="170" fontId="3" fillId="0" borderId="16" xfId="172" applyNumberFormat="1" applyFont="1" applyFill="1" applyBorder="1" applyAlignment="1">
      <alignment horizontal="right" indent="4"/>
    </xf>
    <xf numFmtId="170" fontId="46" fillId="0" borderId="13" xfId="172" applyNumberFormat="1" applyFont="1" applyFill="1" applyBorder="1" applyAlignment="1">
      <alignment horizontal="right" indent="4"/>
    </xf>
    <xf numFmtId="170" fontId="51" fillId="0" borderId="14" xfId="172" applyNumberFormat="1" applyFont="1" applyBorder="1" applyAlignment="1">
      <alignment horizontal="right" indent="4"/>
    </xf>
    <xf numFmtId="3" fontId="46" fillId="0" borderId="12" xfId="0" applyNumberFormat="1" applyFont="1" applyBorder="1" applyAlignment="1">
      <alignment horizontal="right" indent="8"/>
    </xf>
    <xf numFmtId="3" fontId="46" fillId="0" borderId="10" xfId="0" applyNumberFormat="1" applyFont="1" applyBorder="1" applyAlignment="1">
      <alignment horizontal="right" indent="8"/>
    </xf>
    <xf numFmtId="3" fontId="46" fillId="0" borderId="11" xfId="0" applyNumberFormat="1" applyFont="1" applyBorder="1" applyAlignment="1">
      <alignment horizontal="right" indent="8"/>
    </xf>
    <xf numFmtId="9" fontId="46" fillId="0" borderId="11" xfId="172" applyFont="1" applyBorder="1" applyAlignment="1">
      <alignment horizontal="right" indent="3"/>
    </xf>
    <xf numFmtId="9" fontId="46" fillId="0" borderId="11" xfId="172" applyFont="1" applyBorder="1" applyAlignment="1">
      <alignment horizontal="right" indent="6"/>
    </xf>
    <xf numFmtId="9" fontId="46" fillId="0" borderId="11" xfId="172" applyFont="1" applyBorder="1" applyAlignment="1">
      <alignment horizontal="right" indent="9"/>
    </xf>
    <xf numFmtId="9" fontId="46" fillId="0" borderId="19" xfId="172" applyFont="1" applyBorder="1" applyAlignment="1">
      <alignment horizontal="right" indent="3"/>
    </xf>
    <xf numFmtId="9" fontId="46" fillId="0" borderId="10" xfId="172" applyFont="1" applyFill="1" applyBorder="1" applyAlignment="1">
      <alignment horizontal="right" indent="3"/>
    </xf>
    <xf numFmtId="9" fontId="46" fillId="0" borderId="11" xfId="172" applyFont="1" applyFill="1" applyBorder="1" applyAlignment="1">
      <alignment horizontal="right" indent="3"/>
    </xf>
    <xf numFmtId="9" fontId="46" fillId="0" borderId="10" xfId="172" applyFont="1" applyFill="1" applyBorder="1" applyAlignment="1">
      <alignment horizontal="right" indent="6"/>
    </xf>
    <xf numFmtId="9" fontId="46" fillId="0" borderId="11" xfId="172" applyFont="1" applyFill="1" applyBorder="1" applyAlignment="1">
      <alignment horizontal="right" indent="6"/>
    </xf>
    <xf numFmtId="9" fontId="46" fillId="0" borderId="10" xfId="172" applyFont="1" applyFill="1" applyBorder="1" applyAlignment="1">
      <alignment horizontal="right" indent="7"/>
    </xf>
    <xf numFmtId="9" fontId="46" fillId="0" borderId="13" xfId="172" applyFont="1" applyFill="1" applyBorder="1" applyAlignment="1">
      <alignment horizontal="right" indent="7"/>
    </xf>
    <xf numFmtId="9" fontId="46" fillId="0" borderId="11" xfId="172" applyFont="1" applyFill="1" applyBorder="1" applyAlignment="1">
      <alignment horizontal="right" indent="7"/>
    </xf>
    <xf numFmtId="170" fontId="46" fillId="0" borderId="11" xfId="172" applyNumberFormat="1" applyFont="1" applyBorder="1" applyAlignment="1">
      <alignment horizontal="right" indent="8"/>
    </xf>
    <xf numFmtId="170" fontId="46" fillId="0" borderId="11" xfId="172" applyNumberFormat="1" applyFont="1" applyBorder="1" applyAlignment="1">
      <alignment horizontal="right" indent="9"/>
    </xf>
    <xf numFmtId="170" fontId="46" fillId="0" borderId="11" xfId="172" applyNumberFormat="1" applyFont="1" applyBorder="1" applyAlignment="1">
      <alignment horizontal="right" indent="10"/>
    </xf>
    <xf numFmtId="9" fontId="52" fillId="0" borderId="0" xfId="0" applyNumberFormat="1" applyFont="1" applyAlignment="1">
      <alignment/>
    </xf>
    <xf numFmtId="0" fontId="2" fillId="0" borderId="17" xfId="105" applyFont="1" applyFill="1" applyBorder="1" applyAlignment="1">
      <alignment horizontal="center"/>
      <protection/>
    </xf>
    <xf numFmtId="10" fontId="46" fillId="0" borderId="10" xfId="130" applyNumberFormat="1" applyFont="1" applyBorder="1" applyAlignment="1">
      <alignment horizontal="right" wrapText="1" indent="3"/>
      <protection/>
    </xf>
    <xf numFmtId="10" fontId="46" fillId="0" borderId="11" xfId="130" applyNumberFormat="1" applyFont="1" applyBorder="1" applyAlignment="1">
      <alignment horizontal="right" wrapText="1" indent="3"/>
      <protection/>
    </xf>
    <xf numFmtId="10" fontId="46" fillId="0" borderId="10" xfId="130" applyNumberFormat="1" applyFont="1" applyBorder="1" applyAlignment="1">
      <alignment horizontal="right" wrapText="1" indent="6"/>
      <protection/>
    </xf>
    <xf numFmtId="10" fontId="46" fillId="0" borderId="11" xfId="130" applyNumberFormat="1" applyFont="1" applyBorder="1" applyAlignment="1">
      <alignment horizontal="right" wrapText="1" indent="6"/>
      <protection/>
    </xf>
    <xf numFmtId="170" fontId="3" fillId="0" borderId="0" xfId="172" applyNumberFormat="1" applyFont="1" applyBorder="1" applyAlignment="1">
      <alignment horizontal="right" indent="7"/>
    </xf>
    <xf numFmtId="170" fontId="46" fillId="0" borderId="0" xfId="172" applyNumberFormat="1" applyFont="1" applyBorder="1" applyAlignment="1">
      <alignment horizontal="right" indent="7"/>
    </xf>
    <xf numFmtId="170" fontId="46" fillId="0" borderId="13" xfId="172" applyNumberFormat="1" applyFont="1" applyBorder="1" applyAlignment="1">
      <alignment horizontal="right" indent="6"/>
    </xf>
    <xf numFmtId="170" fontId="46" fillId="0" borderId="14" xfId="172" applyNumberFormat="1" applyFont="1" applyBorder="1" applyAlignment="1">
      <alignment horizontal="right" indent="6"/>
    </xf>
    <xf numFmtId="176" fontId="3" fillId="0" borderId="13" xfId="104" applyNumberFormat="1" applyFont="1" applyBorder="1" applyAlignment="1">
      <alignment horizontal="right" indent="11"/>
      <protection/>
    </xf>
    <xf numFmtId="176" fontId="3" fillId="0" borderId="14" xfId="104" applyNumberFormat="1" applyFont="1" applyBorder="1" applyAlignment="1">
      <alignment horizontal="right" indent="11"/>
      <protection/>
    </xf>
    <xf numFmtId="0" fontId="3" fillId="0" borderId="0" xfId="95" applyFont="1">
      <alignment/>
      <protection/>
    </xf>
    <xf numFmtId="176" fontId="3" fillId="0" borderId="0" xfId="95" applyNumberFormat="1" applyFont="1">
      <alignment/>
      <protection/>
    </xf>
    <xf numFmtId="176" fontId="3" fillId="0" borderId="0" xfId="150" applyNumberFormat="1" applyFont="1" applyBorder="1" applyAlignment="1">
      <alignment horizontal="right" vertical="center"/>
      <protection/>
    </xf>
    <xf numFmtId="183" fontId="46" fillId="0" borderId="0" xfId="0" applyNumberFormat="1" applyFont="1" applyAlignment="1">
      <alignment/>
    </xf>
    <xf numFmtId="194" fontId="46" fillId="0" borderId="0" xfId="0" applyNumberFormat="1" applyFont="1" applyAlignment="1">
      <alignment/>
    </xf>
    <xf numFmtId="9" fontId="46" fillId="0" borderId="0" xfId="172" applyFont="1" applyAlignment="1">
      <alignment/>
    </xf>
    <xf numFmtId="9" fontId="46" fillId="0" borderId="10" xfId="0" applyNumberFormat="1" applyFont="1" applyBorder="1" applyAlignment="1">
      <alignment horizontal="center"/>
    </xf>
    <xf numFmtId="9" fontId="46" fillId="0" borderId="13" xfId="0" applyNumberFormat="1" applyFont="1" applyBorder="1" applyAlignment="1">
      <alignment horizontal="center"/>
    </xf>
    <xf numFmtId="9" fontId="46" fillId="0" borderId="14" xfId="0" applyNumberFormat="1" applyFont="1" applyBorder="1" applyAlignment="1">
      <alignment horizontal="center"/>
    </xf>
    <xf numFmtId="170" fontId="46" fillId="0" borderId="0" xfId="172" applyNumberFormat="1" applyFont="1" applyAlignment="1">
      <alignment/>
    </xf>
    <xf numFmtId="0" fontId="51" fillId="0" borderId="24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170" fontId="46" fillId="0" borderId="0" xfId="172" applyNumberFormat="1" applyFont="1" applyBorder="1" applyAlignment="1">
      <alignment horizontal="center"/>
    </xf>
    <xf numFmtId="170" fontId="46" fillId="0" borderId="21" xfId="172" applyNumberFormat="1" applyFont="1" applyBorder="1" applyAlignment="1">
      <alignment horizontal="center"/>
    </xf>
    <xf numFmtId="170" fontId="46" fillId="0" borderId="22" xfId="172" applyNumberFormat="1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</cellXfs>
  <cellStyles count="1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2 5" xfId="49"/>
    <cellStyle name="Comma 2 6" xfId="50"/>
    <cellStyle name="Comma 2 7" xfId="51"/>
    <cellStyle name="Comma 2 8" xfId="52"/>
    <cellStyle name="Comma 3" xfId="53"/>
    <cellStyle name="Comma 3 2" xfId="54"/>
    <cellStyle name="Comma 3 2 2" xfId="55"/>
    <cellStyle name="Comma 3 3" xfId="56"/>
    <cellStyle name="Comma 4" xfId="57"/>
    <cellStyle name="Comma 4 2" xfId="58"/>
    <cellStyle name="Comma 4 2 2" xfId="59"/>
    <cellStyle name="Comma 4 3" xfId="60"/>
    <cellStyle name="Comma 5" xfId="61"/>
    <cellStyle name="Comma 5 2" xfId="62"/>
    <cellStyle name="Currency" xfId="63"/>
    <cellStyle name="Currency [0]" xfId="64"/>
    <cellStyle name="Currency 2" xfId="65"/>
    <cellStyle name="Currency 2 2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1 2" xfId="80"/>
    <cellStyle name="Normal 12" xfId="81"/>
    <cellStyle name="Normal 12 2" xfId="82"/>
    <cellStyle name="Normal 12 2 2" xfId="83"/>
    <cellStyle name="Normal 12 3" xfId="84"/>
    <cellStyle name="Normal 13" xfId="85"/>
    <cellStyle name="Normal 13 2" xfId="86"/>
    <cellStyle name="Normal 13 2 2" xfId="87"/>
    <cellStyle name="Normal 13 3" xfId="88"/>
    <cellStyle name="Normal 14" xfId="89"/>
    <cellStyle name="Normal 14 2" xfId="90"/>
    <cellStyle name="Normal 14 2 2" xfId="91"/>
    <cellStyle name="Normal 14 3" xfId="92"/>
    <cellStyle name="Normal 15" xfId="93"/>
    <cellStyle name="Normal 15 2" xfId="94"/>
    <cellStyle name="Normal 15 3" xfId="95"/>
    <cellStyle name="Normal 16" xfId="96"/>
    <cellStyle name="Normal 16 2" xfId="97"/>
    <cellStyle name="Normal 16 2 2" xfId="98"/>
    <cellStyle name="Normal 16 3" xfId="99"/>
    <cellStyle name="Normal 16 4" xfId="100"/>
    <cellStyle name="Normal 17" xfId="101"/>
    <cellStyle name="Normal 18" xfId="102"/>
    <cellStyle name="Normal 18 2" xfId="103"/>
    <cellStyle name="Normal 19" xfId="104"/>
    <cellStyle name="Normal 2" xfId="105"/>
    <cellStyle name="Normal 2 10" xfId="106"/>
    <cellStyle name="Normal 2 2" xfId="107"/>
    <cellStyle name="Normal 2 2 2" xfId="108"/>
    <cellStyle name="Normal 2 2 2 2" xfId="109"/>
    <cellStyle name="Normal 2 3" xfId="110"/>
    <cellStyle name="Normal 2 3 2" xfId="111"/>
    <cellStyle name="Normal 2 3 3" xfId="112"/>
    <cellStyle name="Normal 2 4" xfId="113"/>
    <cellStyle name="Normal 2 5" xfId="114"/>
    <cellStyle name="Normal 2 6" xfId="115"/>
    <cellStyle name="Normal 2 7" xfId="116"/>
    <cellStyle name="Normal 2 8" xfId="117"/>
    <cellStyle name="Normal 21" xfId="118"/>
    <cellStyle name="Normal 3" xfId="119"/>
    <cellStyle name="Normal 3 2" xfId="120"/>
    <cellStyle name="Normal 3 2 2" xfId="121"/>
    <cellStyle name="Normal 3 2 2 2" xfId="122"/>
    <cellStyle name="Normal 3 2 3" xfId="123"/>
    <cellStyle name="Normal 3 3" xfId="124"/>
    <cellStyle name="Normal 3 3 2" xfId="125"/>
    <cellStyle name="Normal 3 3 2 2" xfId="126"/>
    <cellStyle name="Normal 3 3 3" xfId="127"/>
    <cellStyle name="Normal 3 4" xfId="128"/>
    <cellStyle name="Normal 3 5" xfId="129"/>
    <cellStyle name="Normal 3 6" xfId="130"/>
    <cellStyle name="Normal 4" xfId="131"/>
    <cellStyle name="Normal 4 2" xfId="132"/>
    <cellStyle name="Normal 4 2 2" xfId="133"/>
    <cellStyle name="Normal 4 2 2 2" xfId="134"/>
    <cellStyle name="Normal 4 2 3" xfId="135"/>
    <cellStyle name="Normal 4 3" xfId="136"/>
    <cellStyle name="Normal 4 4" xfId="137"/>
    <cellStyle name="Normal 4 4 2" xfId="138"/>
    <cellStyle name="Normal 4 5" xfId="139"/>
    <cellStyle name="Normal 5" xfId="140"/>
    <cellStyle name="Normal 5 2" xfId="141"/>
    <cellStyle name="Normal 5 2 2" xfId="142"/>
    <cellStyle name="Normal 5 2 2 2" xfId="143"/>
    <cellStyle name="Normal 5 2 3" xfId="144"/>
    <cellStyle name="Normal 5 3" xfId="145"/>
    <cellStyle name="Normal 5 3 2" xfId="146"/>
    <cellStyle name="Normal 5 4" xfId="147"/>
    <cellStyle name="Normal 5 4 2" xfId="148"/>
    <cellStyle name="Normal 6" xfId="149"/>
    <cellStyle name="Normal 6 2" xfId="150"/>
    <cellStyle name="Normal 6 3" xfId="151"/>
    <cellStyle name="Normal 7" xfId="152"/>
    <cellStyle name="Normal 7 2" xfId="153"/>
    <cellStyle name="Normal 7 2 2" xfId="154"/>
    <cellStyle name="Normal 7 2 2 2" xfId="155"/>
    <cellStyle name="Normal 7 2 3" xfId="156"/>
    <cellStyle name="Normal 7 3" xfId="157"/>
    <cellStyle name="Normal 7 3 2" xfId="158"/>
    <cellStyle name="Normal 7 4" xfId="159"/>
    <cellStyle name="Normal 8" xfId="160"/>
    <cellStyle name="Normal 8 2" xfId="161"/>
    <cellStyle name="Normal 8 2 2" xfId="162"/>
    <cellStyle name="Normal 8 2 2 2" xfId="163"/>
    <cellStyle name="Normal 8 2 3" xfId="164"/>
    <cellStyle name="Normal 8 3" xfId="165"/>
    <cellStyle name="Normal 8 3 2" xfId="166"/>
    <cellStyle name="Normal 8 4" xfId="167"/>
    <cellStyle name="Normal 9" xfId="168"/>
    <cellStyle name="Normal 9 12" xfId="169"/>
    <cellStyle name="Note" xfId="170"/>
    <cellStyle name="Output" xfId="171"/>
    <cellStyle name="Percent" xfId="172"/>
    <cellStyle name="Percent 2" xfId="173"/>
    <cellStyle name="Percent 2 2" xfId="174"/>
    <cellStyle name="Percent 2 2 2" xfId="175"/>
    <cellStyle name="Percent 2 3" xfId="176"/>
    <cellStyle name="Percent 2 4" xfId="177"/>
    <cellStyle name="Percent 2 5" xfId="178"/>
    <cellStyle name="Percent 2 6" xfId="179"/>
    <cellStyle name="Percent 2 7" xfId="180"/>
    <cellStyle name="Percent 3" xfId="181"/>
    <cellStyle name="Percent 3 2" xfId="182"/>
    <cellStyle name="Percent 4" xfId="183"/>
    <cellStyle name="Percent 4 2" xfId="184"/>
    <cellStyle name="Percent 5" xfId="185"/>
    <cellStyle name="Percent 5 2" xfId="186"/>
    <cellStyle name="Percent 5 2 2" xfId="187"/>
    <cellStyle name="Percent 5 3" xfId="188"/>
    <cellStyle name="Percent 6" xfId="189"/>
    <cellStyle name="Percent 7" xfId="190"/>
    <cellStyle name="Title" xfId="191"/>
    <cellStyle name="Total" xfId="192"/>
    <cellStyle name="Warning Text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ables/table1.xml><?xml version="1.0" encoding="utf-8"?>
<table xmlns="http://schemas.openxmlformats.org/spreadsheetml/2006/main" id="16" name="Table1" displayName="Table1" ref="A3:D26" comment="" totalsRowShown="0">
  <tableColumns count="4">
    <tableColumn id="1" name="Accident Year"/>
    <tableColumn id="2" name="NCCI States' Average Indemnity Severity"/>
    <tableColumn id="3" name="California Average Wage Level"/>
    <tableColumn id="4" name="California Average Indemnity Severity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3"/>
  <legacyDrawing r:id="rId2"/>
  <oleObjects>
    <oleObject progId="Word.Document.12" shapeId="24758398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5.421875" style="18" bestFit="1" customWidth="1"/>
    <col min="2" max="2" width="23.57421875" style="18" bestFit="1" customWidth="1"/>
    <col min="3" max="16384" width="9.140625" style="18" customWidth="1"/>
  </cols>
  <sheetData>
    <row r="1" ht="12.75">
      <c r="A1" s="17" t="s">
        <v>200</v>
      </c>
    </row>
    <row r="3" spans="1:2" ht="12.75">
      <c r="A3" s="80" t="s">
        <v>201</v>
      </c>
      <c r="B3" s="25" t="s">
        <v>202</v>
      </c>
    </row>
    <row r="4" spans="1:2" ht="12.75">
      <c r="A4" s="132" t="s">
        <v>203</v>
      </c>
      <c r="B4" s="136">
        <v>0.447</v>
      </c>
    </row>
    <row r="5" spans="1:2" ht="12.75">
      <c r="A5" s="52" t="s">
        <v>204</v>
      </c>
      <c r="B5" s="86">
        <v>0.165</v>
      </c>
    </row>
    <row r="6" spans="1:2" ht="12.75">
      <c r="A6" s="52" t="s">
        <v>208</v>
      </c>
      <c r="B6" s="86">
        <v>0.055</v>
      </c>
    </row>
    <row r="7" spans="1:2" ht="12.75">
      <c r="A7" s="52" t="s">
        <v>221</v>
      </c>
      <c r="B7" s="86">
        <v>0.054</v>
      </c>
    </row>
    <row r="8" spans="1:10" ht="12.75">
      <c r="A8" s="52" t="s">
        <v>205</v>
      </c>
      <c r="B8" s="86">
        <v>0.039</v>
      </c>
      <c r="C8" s="82"/>
      <c r="F8" s="84"/>
      <c r="G8" s="84"/>
      <c r="H8" s="84"/>
      <c r="I8" s="84"/>
      <c r="J8" s="84"/>
    </row>
    <row r="9" spans="1:10" ht="12.75">
      <c r="A9" s="52" t="s">
        <v>308</v>
      </c>
      <c r="B9" s="86">
        <v>0.038</v>
      </c>
      <c r="C9" s="82"/>
      <c r="F9" s="84"/>
      <c r="G9" s="84"/>
      <c r="H9" s="84"/>
      <c r="I9" s="84"/>
      <c r="J9" s="84"/>
    </row>
    <row r="10" spans="1:10" ht="12.75">
      <c r="A10" s="52" t="s">
        <v>309</v>
      </c>
      <c r="B10" s="86">
        <v>0.036</v>
      </c>
      <c r="C10" s="82"/>
      <c r="F10" s="84"/>
      <c r="G10" s="84"/>
      <c r="H10" s="84"/>
      <c r="I10" s="84"/>
      <c r="J10" s="84"/>
    </row>
    <row r="11" spans="1:2" ht="12.75">
      <c r="A11" s="52" t="s">
        <v>206</v>
      </c>
      <c r="B11" s="86">
        <v>0.028</v>
      </c>
    </row>
    <row r="12" spans="1:2" ht="12.75">
      <c r="A12" s="52" t="s">
        <v>310</v>
      </c>
      <c r="B12" s="86">
        <v>0.027</v>
      </c>
    </row>
    <row r="13" spans="1:2" ht="12.75">
      <c r="A13" s="55" t="s">
        <v>207</v>
      </c>
      <c r="B13" s="87">
        <v>0.11</v>
      </c>
    </row>
    <row r="14" ht="12.75">
      <c r="B14" s="444"/>
    </row>
    <row r="15" ht="12.75">
      <c r="B15" s="48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28125" style="18" bestFit="1" customWidth="1"/>
    <col min="2" max="2" width="25.28125" style="18" bestFit="1" customWidth="1"/>
    <col min="3" max="3" width="13.8515625" style="18" bestFit="1" customWidth="1"/>
    <col min="4" max="16384" width="9.140625" style="18" customWidth="1"/>
  </cols>
  <sheetData>
    <row r="1" ht="12.75">
      <c r="A1" s="17" t="s">
        <v>210</v>
      </c>
    </row>
    <row r="3" spans="1:3" ht="26.25">
      <c r="A3" s="306" t="s">
        <v>211</v>
      </c>
      <c r="B3" s="315" t="s">
        <v>212</v>
      </c>
      <c r="C3" s="315" t="s">
        <v>213</v>
      </c>
    </row>
    <row r="4" spans="1:3" ht="12.75">
      <c r="A4" s="307" t="s">
        <v>214</v>
      </c>
      <c r="B4" s="448">
        <v>0.007262157507150557</v>
      </c>
      <c r="C4" s="446">
        <v>0.016288332767436183</v>
      </c>
    </row>
    <row r="5" spans="1:3" ht="12.75">
      <c r="A5" s="307" t="s">
        <v>215</v>
      </c>
      <c r="B5" s="448">
        <v>0.01739496464315848</v>
      </c>
      <c r="C5" s="446">
        <v>0.04962987874765717</v>
      </c>
    </row>
    <row r="6" spans="1:3" ht="12.75">
      <c r="A6" s="308" t="s">
        <v>216</v>
      </c>
      <c r="B6" s="448">
        <v>0.01773947789641259</v>
      </c>
      <c r="C6" s="446">
        <v>0.07095525209772627</v>
      </c>
    </row>
    <row r="7" spans="1:3" ht="12.75">
      <c r="A7" s="308" t="s">
        <v>217</v>
      </c>
      <c r="B7" s="448">
        <v>0.024690463694321003</v>
      </c>
      <c r="C7" s="446">
        <v>0.05</v>
      </c>
    </row>
    <row r="8" spans="1:3" ht="12.75">
      <c r="A8" s="307" t="s">
        <v>218</v>
      </c>
      <c r="B8" s="448">
        <v>0.03972674819871666</v>
      </c>
      <c r="C8" s="446">
        <v>0.08531998161968202</v>
      </c>
    </row>
    <row r="9" spans="1:3" ht="12.75">
      <c r="A9" s="308" t="s">
        <v>219</v>
      </c>
      <c r="B9" s="448">
        <v>0.047423283488082335</v>
      </c>
      <c r="C9" s="446">
        <v>0.1450611228810599</v>
      </c>
    </row>
    <row r="10" spans="1:3" ht="12.75">
      <c r="A10" s="307" t="s">
        <v>220</v>
      </c>
      <c r="B10" s="448">
        <v>0.0690078755800609</v>
      </c>
      <c r="C10" s="446">
        <v>0.14851533922223914</v>
      </c>
    </row>
    <row r="11" spans="1:3" ht="12.75">
      <c r="A11" s="307" t="s">
        <v>221</v>
      </c>
      <c r="B11" s="448">
        <v>0.07459314438418158</v>
      </c>
      <c r="C11" s="446">
        <v>0.14161060899949962</v>
      </c>
    </row>
    <row r="12" spans="1:3" ht="12.75">
      <c r="A12" s="307" t="s">
        <v>222</v>
      </c>
      <c r="B12" s="448">
        <v>0.08857784744760777</v>
      </c>
      <c r="C12" s="446">
        <v>0.09315681775974968</v>
      </c>
    </row>
    <row r="13" spans="1:3" ht="12.75">
      <c r="A13" s="307" t="s">
        <v>223</v>
      </c>
      <c r="B13" s="448">
        <v>0.19448224040960047</v>
      </c>
      <c r="C13" s="446">
        <v>0.04282485500518068</v>
      </c>
    </row>
    <row r="14" spans="1:3" ht="12.75">
      <c r="A14" s="309" t="s">
        <v>224</v>
      </c>
      <c r="B14" s="449">
        <v>0.4191103803916446</v>
      </c>
      <c r="C14" s="447">
        <v>0.16359466668658326</v>
      </c>
    </row>
    <row r="15" spans="1:2" ht="12.75">
      <c r="A15" s="162"/>
      <c r="B15" s="310"/>
    </row>
    <row r="16" spans="1:2" ht="12.75">
      <c r="A16" s="162"/>
      <c r="B16" s="310"/>
    </row>
    <row r="17" spans="1:2" ht="12.75">
      <c r="A17" s="162"/>
      <c r="B17" s="310"/>
    </row>
    <row r="18" spans="1:2" ht="12.75">
      <c r="A18" s="162"/>
      <c r="B18" s="310"/>
    </row>
    <row r="19" spans="1:2" ht="12.75">
      <c r="A19" s="162"/>
      <c r="B19" s="310"/>
    </row>
    <row r="20" spans="1:2" ht="12.75">
      <c r="A20" s="162"/>
      <c r="B20" s="310"/>
    </row>
    <row r="21" spans="1:2" ht="12.75">
      <c r="A21" s="162"/>
      <c r="B21" s="310"/>
    </row>
    <row r="22" spans="1:2" ht="12.75">
      <c r="A22" s="162"/>
      <c r="B22" s="310"/>
    </row>
    <row r="23" spans="1:2" ht="12.75">
      <c r="A23" s="162"/>
      <c r="B23" s="310"/>
    </row>
    <row r="24" spans="1:2" ht="12.75">
      <c r="A24" s="162"/>
      <c r="B24" s="310"/>
    </row>
    <row r="25" spans="1:2" ht="12.75">
      <c r="A25" s="162"/>
      <c r="B25" s="310"/>
    </row>
    <row r="26" spans="1:2" ht="12.75">
      <c r="A26" s="162"/>
      <c r="B26" s="310"/>
    </row>
    <row r="27" spans="1:2" ht="12.75">
      <c r="A27" s="162"/>
      <c r="B27" s="310"/>
    </row>
    <row r="28" spans="1:2" ht="12.75">
      <c r="A28" s="162"/>
      <c r="B28" s="310"/>
    </row>
    <row r="29" spans="1:2" ht="12.75">
      <c r="A29" s="235"/>
      <c r="B29" s="311"/>
    </row>
    <row r="30" spans="1:2" ht="12.75">
      <c r="A30" s="235"/>
      <c r="B30" s="311"/>
    </row>
    <row r="31" spans="1:2" ht="12.75">
      <c r="A31" s="235"/>
      <c r="B31" s="311"/>
    </row>
    <row r="32" spans="1:2" ht="12.75">
      <c r="A32" s="73"/>
      <c r="B32" s="7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28125" style="18" bestFit="1" customWidth="1"/>
    <col min="2" max="2" width="16.57421875" style="18" bestFit="1" customWidth="1"/>
    <col min="3" max="3" width="8.28125" style="18" customWidth="1"/>
    <col min="4" max="4" width="16.57421875" style="18" bestFit="1" customWidth="1"/>
    <col min="5" max="5" width="8.140625" style="18" customWidth="1"/>
    <col min="6" max="16384" width="9.140625" style="18" customWidth="1"/>
  </cols>
  <sheetData>
    <row r="1" ht="12.75">
      <c r="A1" s="17" t="s">
        <v>264</v>
      </c>
    </row>
    <row r="3" spans="1:5" ht="12.75">
      <c r="A3" s="51"/>
      <c r="B3" s="469">
        <v>2014</v>
      </c>
      <c r="C3" s="470"/>
      <c r="D3" s="471">
        <v>2019</v>
      </c>
      <c r="E3" s="470"/>
    </row>
    <row r="4" spans="1:5" ht="12.75">
      <c r="A4" s="297" t="s">
        <v>304</v>
      </c>
      <c r="B4" s="324" t="s">
        <v>295</v>
      </c>
      <c r="C4" s="325" t="s">
        <v>296</v>
      </c>
      <c r="D4" s="324" t="s">
        <v>295</v>
      </c>
      <c r="E4" s="325" t="s">
        <v>296</v>
      </c>
    </row>
    <row r="5" spans="1:5" ht="12.75">
      <c r="A5" s="298" t="s">
        <v>265</v>
      </c>
      <c r="B5" s="316">
        <v>4.4</v>
      </c>
      <c r="C5" s="294">
        <v>0.26</v>
      </c>
      <c r="D5" s="320">
        <v>3.7</v>
      </c>
      <c r="E5" s="294">
        <v>0.28</v>
      </c>
    </row>
    <row r="6" spans="1:5" ht="12.75">
      <c r="A6" s="298" t="s">
        <v>266</v>
      </c>
      <c r="B6" s="317">
        <v>6.6</v>
      </c>
      <c r="C6" s="89">
        <v>0.4</v>
      </c>
      <c r="D6" s="321">
        <v>4.1</v>
      </c>
      <c r="E6" s="89">
        <v>0.31</v>
      </c>
    </row>
    <row r="7" spans="1:5" ht="12.75">
      <c r="A7" s="299" t="s">
        <v>11</v>
      </c>
      <c r="B7" s="317">
        <v>2.9</v>
      </c>
      <c r="C7" s="89">
        <v>0.17</v>
      </c>
      <c r="D7" s="321">
        <v>2.1</v>
      </c>
      <c r="E7" s="89">
        <v>0.16</v>
      </c>
    </row>
    <row r="8" spans="1:5" ht="12.75">
      <c r="A8" s="300" t="s">
        <v>267</v>
      </c>
      <c r="B8" s="317">
        <v>1.8</v>
      </c>
      <c r="C8" s="89">
        <v>0.1</v>
      </c>
      <c r="D8" s="321">
        <v>2</v>
      </c>
      <c r="E8" s="89">
        <v>0.15</v>
      </c>
    </row>
    <row r="9" spans="1:5" ht="12.75">
      <c r="A9" s="300" t="s">
        <v>268</v>
      </c>
      <c r="B9" s="318">
        <v>1.1</v>
      </c>
      <c r="C9" s="237">
        <v>0.07</v>
      </c>
      <c r="D9" s="322">
        <v>1.3</v>
      </c>
      <c r="E9" s="237">
        <v>0.1</v>
      </c>
    </row>
    <row r="10" spans="1:5" ht="12.75">
      <c r="A10" s="301" t="s">
        <v>14</v>
      </c>
      <c r="B10" s="319">
        <v>16.8</v>
      </c>
      <c r="C10" s="302"/>
      <c r="D10" s="323">
        <v>13.2</v>
      </c>
      <c r="E10" s="209"/>
    </row>
    <row r="11" spans="1:3" ht="12.75">
      <c r="A11" s="303"/>
      <c r="B11" s="304"/>
      <c r="C11" s="304"/>
    </row>
    <row r="12" spans="1:3" ht="12.75">
      <c r="A12" s="303"/>
      <c r="B12" s="304"/>
      <c r="C12" s="304"/>
    </row>
    <row r="13" spans="1:3" ht="12.75">
      <c r="A13" s="303"/>
      <c r="B13" s="304"/>
      <c r="C13" s="304"/>
    </row>
    <row r="14" spans="1:3" ht="12.75">
      <c r="A14" s="303"/>
      <c r="B14" s="304"/>
      <c r="C14" s="304"/>
    </row>
    <row r="15" spans="1:3" ht="12.75">
      <c r="A15" s="303"/>
      <c r="B15" s="304"/>
      <c r="C15" s="304"/>
    </row>
    <row r="16" spans="1:3" ht="12.75">
      <c r="A16" s="303"/>
      <c r="B16" s="304"/>
      <c r="C16" s="304"/>
    </row>
    <row r="17" spans="1:3" ht="12.75">
      <c r="A17" s="305"/>
      <c r="B17" s="304"/>
      <c r="C17" s="304"/>
    </row>
    <row r="18" spans="1:3" ht="12.75">
      <c r="A18" s="305"/>
      <c r="B18" s="304"/>
      <c r="C18" s="304"/>
    </row>
    <row r="19" spans="1:3" ht="12.75">
      <c r="A19" s="305"/>
      <c r="B19" s="304"/>
      <c r="C19" s="304"/>
    </row>
    <row r="20" spans="1:3" ht="12.75">
      <c r="A20" s="305"/>
      <c r="B20" s="304"/>
      <c r="C20" s="304"/>
    </row>
    <row r="21" spans="1:3" ht="12.75">
      <c r="A21" s="305"/>
      <c r="B21" s="304"/>
      <c r="C21" s="304"/>
    </row>
    <row r="22" spans="1:3" ht="12.75">
      <c r="A22" s="305"/>
      <c r="B22" s="304"/>
      <c r="C22" s="304"/>
    </row>
    <row r="23" spans="1:3" ht="12.75">
      <c r="A23" s="305"/>
      <c r="B23" s="304"/>
      <c r="C23" s="304"/>
    </row>
    <row r="24" spans="1:3" ht="12.75">
      <c r="A24" s="305"/>
      <c r="B24" s="304"/>
      <c r="C24" s="304"/>
    </row>
    <row r="25" spans="1:3" ht="12.75">
      <c r="A25" s="305"/>
      <c r="B25" s="304"/>
      <c r="C25" s="304"/>
    </row>
  </sheetData>
  <sheetProtection/>
  <mergeCells count="2">
    <mergeCell ref="B3:C3"/>
    <mergeCell ref="D3:E3"/>
  </mergeCells>
  <printOptions/>
  <pageMargins left="0.7" right="0.7" top="0.75" bottom="0.75" header="0.3" footer="0.3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7109375" style="18" customWidth="1"/>
    <col min="2" max="2" width="19.28125" style="18" customWidth="1"/>
    <col min="3" max="3" width="22.421875" style="18" bestFit="1" customWidth="1"/>
    <col min="4" max="4" width="22.28125" style="18" customWidth="1"/>
    <col min="5" max="5" width="20.7109375" style="18" customWidth="1"/>
    <col min="6" max="16384" width="9.140625" style="18" customWidth="1"/>
  </cols>
  <sheetData>
    <row r="1" spans="1:2" ht="12.75">
      <c r="A1" s="17" t="s">
        <v>259</v>
      </c>
      <c r="B1" s="17"/>
    </row>
    <row r="2" ht="12.75">
      <c r="E2" s="73"/>
    </row>
    <row r="3" spans="1:5" ht="12.75">
      <c r="A3" s="140"/>
      <c r="B3" s="469">
        <v>2014</v>
      </c>
      <c r="C3" s="470"/>
      <c r="D3" s="469">
        <v>2019</v>
      </c>
      <c r="E3" s="470"/>
    </row>
    <row r="4" spans="1:5" ht="12.75">
      <c r="A4" s="289" t="s">
        <v>303</v>
      </c>
      <c r="B4" s="326" t="s">
        <v>295</v>
      </c>
      <c r="C4" s="327" t="s">
        <v>260</v>
      </c>
      <c r="D4" s="326" t="s">
        <v>295</v>
      </c>
      <c r="E4" s="327" t="s">
        <v>260</v>
      </c>
    </row>
    <row r="5" spans="1:5" ht="12.75">
      <c r="A5" s="92" t="s">
        <v>261</v>
      </c>
      <c r="B5" s="328">
        <v>1.6</v>
      </c>
      <c r="C5" s="256">
        <v>0.49</v>
      </c>
      <c r="D5" s="328">
        <v>1.9</v>
      </c>
      <c r="E5" s="332">
        <v>0.5</v>
      </c>
    </row>
    <row r="6" spans="1:5" ht="12.75">
      <c r="A6" s="295" t="s">
        <v>262</v>
      </c>
      <c r="B6" s="329">
        <v>1.4</v>
      </c>
      <c r="C6" s="257">
        <v>0.42</v>
      </c>
      <c r="D6" s="329">
        <v>1.5</v>
      </c>
      <c r="E6" s="249">
        <v>0.39</v>
      </c>
    </row>
    <row r="7" spans="1:5" ht="12.75">
      <c r="A7" s="295" t="s">
        <v>263</v>
      </c>
      <c r="B7" s="329">
        <v>0.1</v>
      </c>
      <c r="C7" s="257">
        <v>0.04</v>
      </c>
      <c r="D7" s="329">
        <v>0.2</v>
      </c>
      <c r="E7" s="249">
        <v>0.05</v>
      </c>
    </row>
    <row r="8" spans="1:5" ht="12.75">
      <c r="A8" s="295" t="s">
        <v>13</v>
      </c>
      <c r="B8" s="329">
        <v>0.1</v>
      </c>
      <c r="C8" s="257">
        <v>0.02</v>
      </c>
      <c r="D8" s="329">
        <v>0.1</v>
      </c>
      <c r="E8" s="249">
        <v>0.02</v>
      </c>
    </row>
    <row r="9" spans="1:5" ht="12.75">
      <c r="A9" s="93" t="s">
        <v>217</v>
      </c>
      <c r="B9" s="330">
        <v>0.1</v>
      </c>
      <c r="C9" s="258">
        <v>0.03</v>
      </c>
      <c r="D9" s="330">
        <v>0.2</v>
      </c>
      <c r="E9" s="250">
        <v>0.04</v>
      </c>
    </row>
    <row r="10" spans="1:5" ht="12.75">
      <c r="A10" s="274" t="s">
        <v>14</v>
      </c>
      <c r="B10" s="331">
        <v>3.3</v>
      </c>
      <c r="C10" s="287">
        <f>SUM(C5:C9)</f>
        <v>1</v>
      </c>
      <c r="D10" s="331">
        <v>3.8</v>
      </c>
      <c r="E10" s="334">
        <f>SUM(E5:E9)</f>
        <v>1</v>
      </c>
    </row>
    <row r="11" spans="1:4" ht="12.75">
      <c r="A11" s="162"/>
      <c r="B11" s="296"/>
      <c r="C11" s="266"/>
      <c r="D11" s="266"/>
    </row>
    <row r="12" spans="1:4" ht="12.75">
      <c r="A12" s="162"/>
      <c r="B12" s="296"/>
      <c r="C12" s="266"/>
      <c r="D12" s="266"/>
    </row>
    <row r="13" spans="1:4" ht="12.75">
      <c r="A13" s="162"/>
      <c r="B13" s="296"/>
      <c r="C13" s="266"/>
      <c r="D13" s="266"/>
    </row>
    <row r="14" spans="1:4" ht="12.75">
      <c r="A14" s="162"/>
      <c r="B14" s="296"/>
      <c r="C14" s="266"/>
      <c r="D14" s="266"/>
    </row>
    <row r="15" spans="1:4" ht="12.75">
      <c r="A15" s="162"/>
      <c r="B15" s="296"/>
      <c r="C15" s="266"/>
      <c r="D15" s="266"/>
    </row>
    <row r="16" spans="1:4" ht="12.75">
      <c r="A16" s="162"/>
      <c r="B16" s="472"/>
      <c r="C16" s="472"/>
      <c r="D16" s="266"/>
    </row>
    <row r="17" ht="12.75">
      <c r="B17" s="265"/>
    </row>
  </sheetData>
  <sheetProtection/>
  <mergeCells count="3">
    <mergeCell ref="B16:C16"/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8515625" style="18" bestFit="1" customWidth="1"/>
    <col min="2" max="2" width="16.57421875" style="18" bestFit="1" customWidth="1"/>
    <col min="3" max="3" width="21.140625" style="18" bestFit="1" customWidth="1"/>
    <col min="4" max="4" width="16.57421875" style="18" bestFit="1" customWidth="1"/>
    <col min="5" max="5" width="21.140625" style="18" bestFit="1" customWidth="1"/>
    <col min="6" max="16384" width="9.140625" style="18" customWidth="1"/>
  </cols>
  <sheetData>
    <row r="1" ht="12.75">
      <c r="A1" s="17" t="s">
        <v>252</v>
      </c>
    </row>
    <row r="3" spans="1:5" ht="12.75">
      <c r="A3" s="31"/>
      <c r="B3" s="469">
        <v>2014</v>
      </c>
      <c r="C3" s="470"/>
      <c r="D3" s="471">
        <v>2019</v>
      </c>
      <c r="E3" s="470"/>
    </row>
    <row r="4" spans="1:5" ht="12.75">
      <c r="A4" s="289" t="s">
        <v>302</v>
      </c>
      <c r="B4" s="326" t="s">
        <v>295</v>
      </c>
      <c r="C4" s="327" t="s">
        <v>260</v>
      </c>
      <c r="D4" s="326" t="s">
        <v>295</v>
      </c>
      <c r="E4" s="327" t="s">
        <v>260</v>
      </c>
    </row>
    <row r="5" spans="1:5" ht="12.75">
      <c r="A5" s="290" t="s">
        <v>253</v>
      </c>
      <c r="B5" s="335">
        <v>1.3</v>
      </c>
      <c r="C5" s="344">
        <v>0.28</v>
      </c>
      <c r="D5" s="340">
        <v>1.2</v>
      </c>
      <c r="E5" s="332">
        <v>0.27</v>
      </c>
    </row>
    <row r="6" spans="1:5" ht="12.75">
      <c r="A6" s="291" t="s">
        <v>254</v>
      </c>
      <c r="B6" s="336">
        <v>1.2</v>
      </c>
      <c r="C6" s="345">
        <v>0.25</v>
      </c>
      <c r="D6" s="341">
        <v>1.4</v>
      </c>
      <c r="E6" s="249">
        <v>0.33</v>
      </c>
    </row>
    <row r="7" spans="1:5" ht="12.75">
      <c r="A7" s="291" t="s">
        <v>255</v>
      </c>
      <c r="B7" s="336">
        <v>0.6</v>
      </c>
      <c r="C7" s="345">
        <v>0.13</v>
      </c>
      <c r="D7" s="341">
        <v>0.6</v>
      </c>
      <c r="E7" s="249">
        <v>0.13</v>
      </c>
    </row>
    <row r="8" spans="1:5" ht="12.75">
      <c r="A8" s="291" t="s">
        <v>239</v>
      </c>
      <c r="B8" s="336">
        <v>0.4</v>
      </c>
      <c r="C8" s="345">
        <v>0.09</v>
      </c>
      <c r="D8" s="341">
        <v>0.1</v>
      </c>
      <c r="E8" s="249">
        <v>0.02</v>
      </c>
    </row>
    <row r="9" spans="1:5" ht="12.75">
      <c r="A9" s="291" t="s">
        <v>256</v>
      </c>
      <c r="B9" s="336">
        <v>0.3</v>
      </c>
      <c r="C9" s="345">
        <v>0.07</v>
      </c>
      <c r="D9" s="341">
        <v>0.3</v>
      </c>
      <c r="E9" s="249">
        <v>0.07</v>
      </c>
    </row>
    <row r="10" spans="1:5" ht="12.75">
      <c r="A10" s="291" t="s">
        <v>257</v>
      </c>
      <c r="B10" s="336">
        <v>0.3</v>
      </c>
      <c r="C10" s="345">
        <v>0.06</v>
      </c>
      <c r="D10" s="341">
        <v>0.1</v>
      </c>
      <c r="E10" s="249">
        <v>0.03</v>
      </c>
    </row>
    <row r="11" spans="1:5" ht="12.75">
      <c r="A11" s="291" t="s">
        <v>258</v>
      </c>
      <c r="B11" s="337">
        <v>0.2</v>
      </c>
      <c r="C11" s="345">
        <v>0.05</v>
      </c>
      <c r="D11" s="341">
        <v>0.2</v>
      </c>
      <c r="E11" s="249">
        <v>0.05</v>
      </c>
    </row>
    <row r="12" spans="1:5" ht="12.75">
      <c r="A12" s="292" t="s">
        <v>217</v>
      </c>
      <c r="B12" s="338">
        <v>0.3</v>
      </c>
      <c r="C12" s="346">
        <v>0.07</v>
      </c>
      <c r="D12" s="342">
        <v>0.4</v>
      </c>
      <c r="E12" s="250">
        <v>0.1</v>
      </c>
    </row>
    <row r="13" spans="1:5" ht="12.75">
      <c r="A13" s="288" t="s">
        <v>14</v>
      </c>
      <c r="B13" s="339">
        <v>4.7</v>
      </c>
      <c r="C13" s="347">
        <f>SUM(C5:C12)</f>
        <v>1.0000000000000002</v>
      </c>
      <c r="D13" s="343">
        <v>4.4</v>
      </c>
      <c r="E13" s="347">
        <f>SUM(E5:E12)</f>
        <v>1.0000000000000002</v>
      </c>
    </row>
    <row r="14" spans="1:3" ht="12.75">
      <c r="A14" s="162"/>
      <c r="B14" s="73"/>
      <c r="C14" s="293"/>
    </row>
    <row r="15" spans="1:3" ht="12.75">
      <c r="A15" s="162"/>
      <c r="B15" s="73"/>
      <c r="C15" s="293"/>
    </row>
    <row r="16" spans="1:3" ht="12.75">
      <c r="A16" s="162"/>
      <c r="B16" s="73"/>
      <c r="C16" s="293"/>
    </row>
    <row r="17" spans="1:3" ht="12.75">
      <c r="A17" s="162"/>
      <c r="B17" s="73"/>
      <c r="C17" s="293"/>
    </row>
    <row r="18" spans="1:3" ht="12.75">
      <c r="A18" s="162"/>
      <c r="B18" s="73"/>
      <c r="C18" s="293"/>
    </row>
    <row r="19" spans="1:3" ht="12.75">
      <c r="A19" s="162"/>
      <c r="B19" s="73"/>
      <c r="C19" s="293"/>
    </row>
    <row r="20" spans="1:3" ht="12.75">
      <c r="A20" s="162"/>
      <c r="B20" s="73"/>
      <c r="C20" s="293"/>
    </row>
    <row r="21" spans="1:3" ht="12.75">
      <c r="A21" s="162"/>
      <c r="B21" s="73"/>
      <c r="C21" s="293"/>
    </row>
  </sheetData>
  <sheetProtection/>
  <mergeCells count="2">
    <mergeCell ref="B3:C3"/>
    <mergeCell ref="D3:E3"/>
  </mergeCells>
  <printOptions/>
  <pageMargins left="0.7" right="0.7" top="0.75" bottom="0.75" header="0.3" footer="0.3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57421875" style="18" customWidth="1"/>
    <col min="2" max="2" width="16.57421875" style="18" bestFit="1" customWidth="1"/>
    <col min="3" max="3" width="17.421875" style="18" bestFit="1" customWidth="1"/>
    <col min="4" max="4" width="9.140625" style="18" customWidth="1"/>
    <col min="5" max="5" width="32.57421875" style="18" customWidth="1"/>
    <col min="6" max="6" width="16.57421875" style="18" bestFit="1" customWidth="1"/>
    <col min="7" max="7" width="17.421875" style="18" bestFit="1" customWidth="1"/>
    <col min="8" max="8" width="9.140625" style="18" customWidth="1"/>
    <col min="9" max="9" width="29.7109375" style="18" bestFit="1" customWidth="1"/>
    <col min="10" max="10" width="16.57421875" style="18" bestFit="1" customWidth="1"/>
    <col min="11" max="11" width="17.421875" style="18" bestFit="1" customWidth="1"/>
    <col min="12" max="16384" width="9.140625" style="18" customWidth="1"/>
  </cols>
  <sheetData>
    <row r="1" ht="12.75">
      <c r="A1" s="17" t="s">
        <v>237</v>
      </c>
    </row>
    <row r="3" spans="1:9" ht="12.75">
      <c r="A3" s="275" t="s">
        <v>238</v>
      </c>
      <c r="B3" s="276"/>
      <c r="C3" s="276"/>
      <c r="E3" s="277" t="s">
        <v>239</v>
      </c>
      <c r="I3" s="277" t="s">
        <v>240</v>
      </c>
    </row>
    <row r="4" spans="1:11" ht="12.75">
      <c r="A4" s="354" t="s">
        <v>298</v>
      </c>
      <c r="B4" s="326" t="s">
        <v>295</v>
      </c>
      <c r="C4" s="353" t="s">
        <v>297</v>
      </c>
      <c r="E4" s="278" t="s">
        <v>299</v>
      </c>
      <c r="F4" s="326" t="s">
        <v>295</v>
      </c>
      <c r="G4" s="353" t="s">
        <v>297</v>
      </c>
      <c r="H4" s="277"/>
      <c r="I4" s="281" t="s">
        <v>300</v>
      </c>
      <c r="J4" s="326" t="s">
        <v>295</v>
      </c>
      <c r="K4" s="353" t="s">
        <v>297</v>
      </c>
    </row>
    <row r="5" spans="1:11" ht="12.75">
      <c r="A5" s="279" t="s">
        <v>241</v>
      </c>
      <c r="B5" s="340">
        <v>0.4</v>
      </c>
      <c r="C5" s="253">
        <v>0.37</v>
      </c>
      <c r="E5" s="280" t="s">
        <v>242</v>
      </c>
      <c r="F5" s="348">
        <v>0.01</v>
      </c>
      <c r="G5" s="253">
        <v>0.1</v>
      </c>
      <c r="I5" s="51" t="s">
        <v>245</v>
      </c>
      <c r="J5" s="340">
        <v>0.3</v>
      </c>
      <c r="K5" s="253">
        <v>0.48</v>
      </c>
    </row>
    <row r="6" spans="1:11" ht="12.75">
      <c r="A6" s="282" t="s">
        <v>243</v>
      </c>
      <c r="B6" s="341">
        <v>0.2</v>
      </c>
      <c r="C6" s="254">
        <v>0.13</v>
      </c>
      <c r="E6" s="283" t="s">
        <v>244</v>
      </c>
      <c r="F6" s="349">
        <v>0.01</v>
      </c>
      <c r="G6" s="254">
        <v>0.12</v>
      </c>
      <c r="I6" s="55" t="s">
        <v>248</v>
      </c>
      <c r="J6" s="342">
        <v>0.3</v>
      </c>
      <c r="K6" s="255">
        <v>0.52</v>
      </c>
    </row>
    <row r="7" spans="1:11" ht="12.75">
      <c r="A7" s="282" t="s">
        <v>246</v>
      </c>
      <c r="B7" s="341">
        <v>0.3</v>
      </c>
      <c r="C7" s="254">
        <v>0.26</v>
      </c>
      <c r="E7" s="283" t="s">
        <v>247</v>
      </c>
      <c r="F7" s="349">
        <v>0.03</v>
      </c>
      <c r="G7" s="254">
        <v>0.34</v>
      </c>
      <c r="I7" s="355" t="s">
        <v>14</v>
      </c>
      <c r="J7" s="342">
        <v>0.6</v>
      </c>
      <c r="K7" s="255">
        <f>SUM(K5:K6)</f>
        <v>1</v>
      </c>
    </row>
    <row r="8" spans="1:7" ht="12.75">
      <c r="A8" s="282" t="s">
        <v>249</v>
      </c>
      <c r="B8" s="341">
        <v>0.1</v>
      </c>
      <c r="C8" s="254">
        <v>0.08</v>
      </c>
      <c r="E8" s="284" t="s">
        <v>250</v>
      </c>
      <c r="F8" s="350">
        <v>0.04</v>
      </c>
      <c r="G8" s="255">
        <v>0.44</v>
      </c>
    </row>
    <row r="9" spans="1:7" ht="12.75">
      <c r="A9" s="285" t="s">
        <v>251</v>
      </c>
      <c r="B9" s="342">
        <v>0.2</v>
      </c>
      <c r="C9" s="255">
        <v>0.16</v>
      </c>
      <c r="E9" s="286" t="s">
        <v>14</v>
      </c>
      <c r="F9" s="351">
        <v>0.1</v>
      </c>
      <c r="G9" s="333">
        <f>SUM(G5:G8)</f>
        <v>1</v>
      </c>
    </row>
    <row r="10" spans="1:3" ht="12.75">
      <c r="A10" s="288" t="s">
        <v>14</v>
      </c>
      <c r="B10" s="352">
        <v>1.2</v>
      </c>
      <c r="C10" s="333">
        <f>SUM(C5:C9)</f>
        <v>1</v>
      </c>
    </row>
    <row r="11" spans="1:2" ht="12.75">
      <c r="A11" s="162"/>
      <c r="B11" s="36"/>
    </row>
    <row r="12" spans="1:2" ht="12.75">
      <c r="A12" s="162"/>
      <c r="B12" s="36"/>
    </row>
    <row r="13" spans="1:2" ht="12.75">
      <c r="A13" s="162"/>
      <c r="B13" s="36"/>
    </row>
    <row r="14" spans="1:2" ht="12.75">
      <c r="A14" s="162"/>
      <c r="B14" s="36"/>
    </row>
    <row r="15" spans="1:2" ht="12.75">
      <c r="A15" s="162"/>
      <c r="B15" s="36"/>
    </row>
    <row r="16" spans="1:2" ht="12.75">
      <c r="A16" s="162"/>
      <c r="B16" s="36"/>
    </row>
    <row r="17" spans="1:2" ht="12.75">
      <c r="A17" s="162"/>
      <c r="B17" s="36"/>
    </row>
    <row r="18" spans="1:2" ht="12.75">
      <c r="A18" s="162"/>
      <c r="B18" s="36"/>
    </row>
    <row r="19" spans="1:2" ht="12.75">
      <c r="A19" s="162"/>
      <c r="B19" s="36"/>
    </row>
    <row r="20" spans="1:2" ht="12.75">
      <c r="A20" s="162"/>
      <c r="B20" s="36"/>
    </row>
    <row r="21" spans="1:2" ht="12.75">
      <c r="A21" s="162"/>
      <c r="B21" s="36"/>
    </row>
    <row r="22" spans="1:2" ht="12.75">
      <c r="A22" s="162"/>
      <c r="B22" s="36"/>
    </row>
    <row r="23" spans="1:2" ht="12.75">
      <c r="A23" s="162"/>
      <c r="B23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7109375" style="18" bestFit="1" customWidth="1"/>
    <col min="2" max="2" width="22.57421875" style="18" customWidth="1"/>
    <col min="3" max="3" width="27.00390625" style="18" bestFit="1" customWidth="1"/>
    <col min="4" max="5" width="22.57421875" style="18" customWidth="1"/>
    <col min="6" max="16384" width="9.140625" style="18" customWidth="1"/>
  </cols>
  <sheetData>
    <row r="1" ht="12.75">
      <c r="A1" s="17" t="s">
        <v>229</v>
      </c>
    </row>
    <row r="3" spans="1:5" ht="12.75">
      <c r="A3" s="269" t="s">
        <v>301</v>
      </c>
      <c r="B3" s="362" t="s">
        <v>295</v>
      </c>
      <c r="C3" s="363" t="s">
        <v>230</v>
      </c>
      <c r="D3" s="172"/>
      <c r="E3" s="270"/>
    </row>
    <row r="4" spans="1:5" ht="12.75">
      <c r="A4" s="271" t="s">
        <v>231</v>
      </c>
      <c r="B4" s="356">
        <v>0.9</v>
      </c>
      <c r="C4" s="359">
        <v>0.2647058823529412</v>
      </c>
      <c r="D4" s="172"/>
      <c r="E4" s="270"/>
    </row>
    <row r="5" spans="1:5" ht="12.75">
      <c r="A5" s="272" t="s">
        <v>232</v>
      </c>
      <c r="B5" s="357">
        <v>0.5</v>
      </c>
      <c r="C5" s="360">
        <v>0.14705882352941177</v>
      </c>
      <c r="D5" s="172"/>
      <c r="E5" s="270"/>
    </row>
    <row r="6" spans="1:5" ht="12.75">
      <c r="A6" s="272" t="s">
        <v>233</v>
      </c>
      <c r="B6" s="357">
        <v>0.4</v>
      </c>
      <c r="C6" s="360">
        <v>0.11764705882352942</v>
      </c>
      <c r="D6" s="172"/>
      <c r="E6" s="270"/>
    </row>
    <row r="7" spans="1:5" ht="12.75">
      <c r="A7" s="272" t="s">
        <v>234</v>
      </c>
      <c r="B7" s="357">
        <v>0.3</v>
      </c>
      <c r="C7" s="360">
        <v>0.08823529411764706</v>
      </c>
      <c r="D7" s="172"/>
      <c r="E7" s="270"/>
    </row>
    <row r="8" spans="1:5" ht="12.75">
      <c r="A8" s="272" t="s">
        <v>235</v>
      </c>
      <c r="B8" s="357">
        <v>0.6</v>
      </c>
      <c r="C8" s="360">
        <v>0.17647058823529413</v>
      </c>
      <c r="D8" s="172"/>
      <c r="E8" s="270"/>
    </row>
    <row r="9" spans="1:5" ht="12.75">
      <c r="A9" s="273" t="s">
        <v>236</v>
      </c>
      <c r="B9" s="357">
        <v>0.7</v>
      </c>
      <c r="C9" s="360">
        <v>0.20588235294117646</v>
      </c>
      <c r="D9" s="172"/>
      <c r="E9" s="270"/>
    </row>
    <row r="10" spans="1:5" ht="12.75">
      <c r="A10" s="274" t="s">
        <v>14</v>
      </c>
      <c r="B10" s="358">
        <v>3.4</v>
      </c>
      <c r="C10" s="361">
        <f>SUM(C4:C9)</f>
        <v>1</v>
      </c>
      <c r="D10" s="172"/>
      <c r="E10" s="270"/>
    </row>
    <row r="11" spans="1:5" ht="12.75">
      <c r="A11" s="162"/>
      <c r="B11" s="270"/>
      <c r="C11" s="270"/>
      <c r="D11" s="172"/>
      <c r="E11" s="270"/>
    </row>
    <row r="12" spans="1:5" ht="12.75">
      <c r="A12" s="162"/>
      <c r="B12" s="270"/>
      <c r="C12" s="270"/>
      <c r="D12" s="172"/>
      <c r="E12" s="270"/>
    </row>
    <row r="13" spans="1:5" ht="12.75">
      <c r="A13" s="162"/>
      <c r="B13" s="270"/>
      <c r="C13" s="270"/>
      <c r="D13" s="172"/>
      <c r="E13" s="270"/>
    </row>
    <row r="14" spans="1:5" ht="12.75">
      <c r="A14" s="162"/>
      <c r="B14" s="270"/>
      <c r="C14" s="270"/>
      <c r="D14" s="172"/>
      <c r="E14" s="270"/>
    </row>
    <row r="15" spans="1:5" ht="12.75">
      <c r="A15" s="162"/>
      <c r="B15" s="270"/>
      <c r="C15" s="270"/>
      <c r="D15" s="172"/>
      <c r="E15" s="270"/>
    </row>
    <row r="16" spans="1:5" ht="12.75">
      <c r="A16" s="162"/>
      <c r="B16" s="270"/>
      <c r="C16" s="270"/>
      <c r="D16" s="172"/>
      <c r="E16" s="270"/>
    </row>
    <row r="17" spans="1:5" ht="12.75">
      <c r="A17" s="162"/>
      <c r="B17" s="270"/>
      <c r="C17" s="270"/>
      <c r="D17" s="172"/>
      <c r="E17" s="270"/>
    </row>
    <row r="18" spans="1:5" ht="12.75">
      <c r="A18" s="162"/>
      <c r="B18" s="270"/>
      <c r="C18" s="270"/>
      <c r="D18" s="172"/>
      <c r="E18" s="270"/>
    </row>
    <row r="19" spans="1:5" ht="12.75">
      <c r="A19" s="162"/>
      <c r="B19" s="270"/>
      <c r="C19" s="270"/>
      <c r="D19" s="172"/>
      <c r="E19" s="270"/>
    </row>
    <row r="20" spans="1:5" ht="12.75">
      <c r="A20" s="162"/>
      <c r="B20" s="270"/>
      <c r="C20" s="270"/>
      <c r="D20" s="172"/>
      <c r="E20" s="270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18" customWidth="1"/>
    <col min="2" max="2" width="35.8515625" style="18" bestFit="1" customWidth="1"/>
    <col min="3" max="16384" width="9.140625" style="18" customWidth="1"/>
  </cols>
  <sheetData>
    <row r="1" ht="12.75">
      <c r="A1" s="17" t="s">
        <v>227</v>
      </c>
    </row>
    <row r="3" spans="1:2" ht="12.75">
      <c r="A3" s="25" t="s">
        <v>16</v>
      </c>
      <c r="B3" s="25" t="s">
        <v>228</v>
      </c>
    </row>
    <row r="4" spans="1:2" ht="12.75">
      <c r="A4" s="366">
        <v>1991</v>
      </c>
      <c r="B4" s="364">
        <v>48.951726181539435</v>
      </c>
    </row>
    <row r="5" spans="1:2" ht="12.75">
      <c r="A5" s="366">
        <v>1993</v>
      </c>
      <c r="B5" s="364">
        <v>36.0407421847571</v>
      </c>
    </row>
    <row r="6" spans="1:2" ht="12.75">
      <c r="A6" s="366">
        <v>1995</v>
      </c>
      <c r="B6" s="364">
        <v>30.01361362192648</v>
      </c>
    </row>
    <row r="7" spans="1:2" ht="12.75">
      <c r="A7" s="366">
        <v>1997</v>
      </c>
      <c r="B7" s="364">
        <v>26.39594126886768</v>
      </c>
    </row>
    <row r="8" spans="1:2" ht="12.75">
      <c r="A8" s="366">
        <v>1999</v>
      </c>
      <c r="B8" s="364">
        <v>25.23823536605987</v>
      </c>
    </row>
    <row r="9" spans="1:2" ht="12.75">
      <c r="A9" s="366">
        <v>2001</v>
      </c>
      <c r="B9" s="364">
        <v>23.7574240669474</v>
      </c>
    </row>
    <row r="10" spans="1:2" ht="12.75">
      <c r="A10" s="366">
        <v>2003</v>
      </c>
      <c r="B10" s="364">
        <v>22.892514581012907</v>
      </c>
    </row>
    <row r="11" spans="1:2" ht="12.75">
      <c r="A11" s="366">
        <v>2005</v>
      </c>
      <c r="B11" s="364">
        <v>16.40391889796608</v>
      </c>
    </row>
    <row r="12" spans="1:2" ht="12.75">
      <c r="A12" s="366">
        <v>2007</v>
      </c>
      <c r="B12" s="364">
        <v>14.990191765056775</v>
      </c>
    </row>
    <row r="13" spans="1:2" ht="12.75">
      <c r="A13" s="366">
        <v>2009</v>
      </c>
      <c r="B13" s="364">
        <v>14.12053005343336</v>
      </c>
    </row>
    <row r="14" spans="1:2" ht="12.75">
      <c r="A14" s="366">
        <v>2011</v>
      </c>
      <c r="B14" s="364">
        <v>15.052032317654493</v>
      </c>
    </row>
    <row r="15" spans="1:2" ht="12.75">
      <c r="A15" s="366">
        <v>2012</v>
      </c>
      <c r="B15" s="364">
        <v>15.572420630651695</v>
      </c>
    </row>
    <row r="16" spans="1:2" ht="12.75">
      <c r="A16" s="366">
        <v>2013</v>
      </c>
      <c r="B16" s="364">
        <v>15.573441274131511</v>
      </c>
    </row>
    <row r="17" spans="1:2" ht="12.75">
      <c r="A17" s="366">
        <v>2014</v>
      </c>
      <c r="B17" s="364">
        <v>15.630101454245398</v>
      </c>
    </row>
    <row r="18" spans="1:2" ht="12.75">
      <c r="A18" s="366">
        <v>2015</v>
      </c>
      <c r="B18" s="364">
        <v>15.336497633813732</v>
      </c>
    </row>
    <row r="19" spans="1:2" ht="12.75">
      <c r="A19" s="366">
        <v>2016</v>
      </c>
      <c r="B19" s="364">
        <v>14.844692086070634</v>
      </c>
    </row>
    <row r="20" spans="1:2" ht="12.75">
      <c r="A20" s="366">
        <v>2017</v>
      </c>
      <c r="B20" s="364">
        <v>14.435252672109561</v>
      </c>
    </row>
    <row r="21" spans="1:2" ht="12.75">
      <c r="A21" s="366">
        <v>2018</v>
      </c>
      <c r="B21" s="364">
        <v>14.19959069101321</v>
      </c>
    </row>
    <row r="22" spans="1:2" ht="12.75">
      <c r="A22" s="367">
        <v>2019</v>
      </c>
      <c r="B22" s="365">
        <v>14.22907914631919</v>
      </c>
    </row>
    <row r="23" spans="1:2" ht="12.75">
      <c r="A23" s="162"/>
      <c r="B23" s="162"/>
    </row>
    <row r="24" spans="1:2" ht="12.75">
      <c r="A24" s="162"/>
      <c r="B24" s="162"/>
    </row>
    <row r="25" spans="1:2" ht="12.75">
      <c r="A25" s="162"/>
      <c r="B25" s="162"/>
    </row>
    <row r="26" spans="1:2" ht="12.75">
      <c r="A26" s="162"/>
      <c r="B26" s="162"/>
    </row>
    <row r="27" spans="1:4" ht="12.75">
      <c r="A27" s="162"/>
      <c r="B27" s="162"/>
      <c r="C27" s="63"/>
      <c r="D27" s="63"/>
    </row>
    <row r="28" spans="1:2" ht="12.75">
      <c r="A28" s="162"/>
      <c r="B28" s="162"/>
    </row>
    <row r="29" spans="1:2" ht="12.75">
      <c r="A29" s="162"/>
      <c r="B29" s="162"/>
    </row>
    <row r="30" spans="1:2" ht="12.75">
      <c r="A30" s="162"/>
      <c r="B30" s="162"/>
    </row>
    <row r="31" spans="1:2" ht="12.75">
      <c r="A31" s="162"/>
      <c r="B31" s="162"/>
    </row>
    <row r="32" spans="1:2" ht="12.75">
      <c r="A32" s="162"/>
      <c r="B32" s="162"/>
    </row>
    <row r="33" spans="1:2" ht="12.75">
      <c r="A33" s="162"/>
      <c r="B33" s="162"/>
    </row>
    <row r="34" spans="1:2" ht="12.75">
      <c r="A34" s="162"/>
      <c r="B34" s="162"/>
    </row>
    <row r="35" spans="1:2" ht="12.75">
      <c r="A35" s="162"/>
      <c r="B35" s="162"/>
    </row>
    <row r="36" spans="1:2" ht="12.75">
      <c r="A36" s="162"/>
      <c r="B36" s="162"/>
    </row>
    <row r="37" spans="1:2" ht="12.75">
      <c r="A37" s="162"/>
      <c r="B37" s="162"/>
    </row>
    <row r="38" spans="1:2" ht="12.75">
      <c r="A38" s="162"/>
      <c r="B38" s="162"/>
    </row>
    <row r="39" spans="1:2" ht="12.75">
      <c r="A39" s="162"/>
      <c r="B39" s="162"/>
    </row>
    <row r="40" spans="1:2" ht="12.75">
      <c r="A40" s="162"/>
      <c r="B40" s="162"/>
    </row>
    <row r="41" spans="1:2" ht="12.75">
      <c r="A41" s="162"/>
      <c r="B41" s="162"/>
    </row>
    <row r="42" spans="1:2" ht="12.75">
      <c r="A42" s="162"/>
      <c r="B42" s="162"/>
    </row>
    <row r="43" spans="1:2" ht="12.75">
      <c r="A43" s="162"/>
      <c r="B43" s="162"/>
    </row>
    <row r="44" spans="1:2" ht="12.75">
      <c r="A44" s="162"/>
      <c r="B44" s="162"/>
    </row>
    <row r="45" spans="1:2" ht="12.75">
      <c r="A45" s="162"/>
      <c r="B45" s="162"/>
    </row>
    <row r="46" spans="1:2" ht="12.75">
      <c r="A46" s="162"/>
      <c r="B46" s="162"/>
    </row>
    <row r="47" spans="1:2" ht="12.75">
      <c r="A47" s="162"/>
      <c r="B47" s="162"/>
    </row>
    <row r="48" spans="1:2" ht="12.75">
      <c r="A48" s="162"/>
      <c r="B48" s="162"/>
    </row>
    <row r="49" spans="1:2" ht="12.75">
      <c r="A49" s="162"/>
      <c r="B49" s="162"/>
    </row>
    <row r="50" spans="1:2" ht="12.75">
      <c r="A50" s="163"/>
      <c r="B50" s="163"/>
    </row>
    <row r="52" ht="12.75">
      <c r="A52" s="268"/>
    </row>
    <row r="53" ht="12.75">
      <c r="A53" s="268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73" customWidth="1"/>
    <col min="2" max="2" width="12.57421875" style="73" customWidth="1"/>
    <col min="3" max="3" width="11.57421875" style="18" bestFit="1" customWidth="1"/>
    <col min="4" max="4" width="13.140625" style="18" customWidth="1"/>
    <col min="5" max="5" width="41.8515625" style="18" customWidth="1"/>
    <col min="6" max="16384" width="9.140625" style="18" customWidth="1"/>
  </cols>
  <sheetData>
    <row r="1" spans="1:2" ht="12.75">
      <c r="A1" s="17" t="s">
        <v>226</v>
      </c>
      <c r="B1" s="18"/>
    </row>
    <row r="2" spans="1:5" ht="12.75">
      <c r="A2" s="18"/>
      <c r="B2" s="18" t="s">
        <v>8</v>
      </c>
      <c r="C2" s="73"/>
      <c r="D2" s="73"/>
      <c r="E2" s="73"/>
    </row>
    <row r="3" spans="1:5" ht="12.75">
      <c r="A3" s="368" t="s">
        <v>16</v>
      </c>
      <c r="B3" s="368" t="s">
        <v>7</v>
      </c>
      <c r="C3" s="369" t="s">
        <v>15</v>
      </c>
      <c r="D3" s="163"/>
      <c r="E3" s="163"/>
    </row>
    <row r="4" spans="1:5" ht="12.75">
      <c r="A4" s="142">
        <v>1998</v>
      </c>
      <c r="B4" s="370">
        <v>100</v>
      </c>
      <c r="C4" s="371">
        <v>100</v>
      </c>
      <c r="D4" s="163"/>
      <c r="E4" s="163"/>
    </row>
    <row r="5" spans="1:5" ht="12.75">
      <c r="A5" s="143">
        <v>1999</v>
      </c>
      <c r="B5" s="372">
        <v>98.26120158</v>
      </c>
      <c r="C5" s="373">
        <v>97.7</v>
      </c>
      <c r="D5" s="163"/>
      <c r="E5" s="163"/>
    </row>
    <row r="6" spans="1:5" ht="12.75">
      <c r="A6" s="144">
        <v>2000</v>
      </c>
      <c r="B6" s="372">
        <v>99.23070717719476</v>
      </c>
      <c r="C6" s="373">
        <v>93.3035</v>
      </c>
      <c r="D6" s="163"/>
      <c r="E6" s="163"/>
    </row>
    <row r="7" spans="1:5" ht="12.75">
      <c r="A7" s="145">
        <v>2001</v>
      </c>
      <c r="B7" s="372">
        <v>92.49588972465104</v>
      </c>
      <c r="C7" s="373">
        <v>86.8655585</v>
      </c>
      <c r="D7" s="162"/>
      <c r="E7" s="267"/>
    </row>
    <row r="8" spans="1:9" ht="12.75">
      <c r="A8" s="145">
        <v>2002</v>
      </c>
      <c r="B8" s="372">
        <v>91.56938727016093</v>
      </c>
      <c r="C8" s="373">
        <v>82.9566083675</v>
      </c>
      <c r="D8" s="162"/>
      <c r="E8" s="5"/>
      <c r="I8" s="3"/>
    </row>
    <row r="9" spans="1:9" ht="12.75">
      <c r="A9" s="145">
        <v>2003</v>
      </c>
      <c r="B9" s="372">
        <v>89.12849719053777</v>
      </c>
      <c r="C9" s="373">
        <v>79.5553874244325</v>
      </c>
      <c r="D9" s="162"/>
      <c r="E9" s="5"/>
      <c r="I9" s="3"/>
    </row>
    <row r="10" spans="1:9" ht="12.75">
      <c r="A10" s="145">
        <v>2004</v>
      </c>
      <c r="B10" s="372">
        <v>74.13441981939991</v>
      </c>
      <c r="C10" s="373">
        <v>76.6118380897285</v>
      </c>
      <c r="D10" s="162"/>
      <c r="E10" s="5"/>
      <c r="I10" s="3"/>
    </row>
    <row r="11" spans="1:9" ht="12.75">
      <c r="A11" s="145">
        <v>2005</v>
      </c>
      <c r="B11" s="372">
        <v>63.86614429084219</v>
      </c>
      <c r="C11" s="373">
        <v>71.5554567758064</v>
      </c>
      <c r="D11" s="162"/>
      <c r="E11" s="5"/>
      <c r="I11" s="3"/>
    </row>
    <row r="12" spans="1:9" ht="12.75">
      <c r="A12" s="145">
        <v>2006</v>
      </c>
      <c r="B12" s="372">
        <v>59.740319499303915</v>
      </c>
      <c r="C12" s="373">
        <v>68.33546122089511</v>
      </c>
      <c r="D12" s="162"/>
      <c r="E12" s="5"/>
      <c r="I12" s="3"/>
    </row>
    <row r="13" spans="1:9" ht="12.75">
      <c r="A13" s="145">
        <v>2007</v>
      </c>
      <c r="B13" s="372">
        <v>58.362014355802145</v>
      </c>
      <c r="C13" s="373">
        <v>66.83208107403541</v>
      </c>
      <c r="D13" s="162"/>
      <c r="E13" s="5"/>
      <c r="I13" s="3"/>
    </row>
    <row r="14" spans="1:9" ht="12.75">
      <c r="A14" s="145">
        <v>2008</v>
      </c>
      <c r="B14" s="372">
        <v>56.11106892928977</v>
      </c>
      <c r="C14" s="373">
        <v>63.95830158785189</v>
      </c>
      <c r="D14" s="162"/>
      <c r="E14" s="5"/>
      <c r="I14" s="3"/>
    </row>
    <row r="15" spans="1:9" ht="12.75">
      <c r="A15" s="145">
        <v>2009</v>
      </c>
      <c r="B15" s="372">
        <v>54.97611975925861</v>
      </c>
      <c r="C15" s="373">
        <v>60.824344810047144</v>
      </c>
      <c r="D15" s="162"/>
      <c r="E15" s="5"/>
      <c r="I15" s="3"/>
    </row>
    <row r="16" spans="1:9" ht="12.75">
      <c r="A16" s="143">
        <v>2010</v>
      </c>
      <c r="B16" s="372">
        <v>58.73361092688553</v>
      </c>
      <c r="C16" s="373">
        <v>63.01402122320884</v>
      </c>
      <c r="D16" s="162"/>
      <c r="E16" s="5"/>
      <c r="I16" s="2"/>
    </row>
    <row r="17" spans="1:9" ht="12.75">
      <c r="A17" s="143">
        <v>2011</v>
      </c>
      <c r="B17" s="372">
        <v>58.602781070134114</v>
      </c>
      <c r="C17" s="373">
        <v>62.44689503219996</v>
      </c>
      <c r="D17" s="162"/>
      <c r="E17" s="5"/>
      <c r="I17" s="2"/>
    </row>
    <row r="18" spans="1:9" ht="12.75">
      <c r="A18" s="143">
        <v>2012</v>
      </c>
      <c r="B18" s="372">
        <v>60.62883321608005</v>
      </c>
      <c r="C18" s="373">
        <v>58.82497512033236</v>
      </c>
      <c r="D18" s="162"/>
      <c r="E18" s="5"/>
      <c r="I18" s="2"/>
    </row>
    <row r="19" spans="1:9" ht="12.75">
      <c r="A19" s="143">
        <v>2013</v>
      </c>
      <c r="B19" s="372">
        <v>60.63280693505274</v>
      </c>
      <c r="C19" s="373">
        <v>56.47197611551906</v>
      </c>
      <c r="D19" s="162"/>
      <c r="E19" s="5"/>
      <c r="I19" s="2"/>
    </row>
    <row r="20" spans="1:9" ht="12.75">
      <c r="A20" s="143">
        <v>2014</v>
      </c>
      <c r="B20" s="372">
        <v>60.85340466302294</v>
      </c>
      <c r="C20" s="373">
        <v>54.89076078428453</v>
      </c>
      <c r="D20" s="162"/>
      <c r="E20" s="5"/>
      <c r="I20" s="2"/>
    </row>
    <row r="21" spans="1:9" ht="12.75">
      <c r="A21" s="143">
        <v>2015</v>
      </c>
      <c r="B21" s="372">
        <v>59.71030318363461</v>
      </c>
      <c r="C21" s="373">
        <v>52.146222745070304</v>
      </c>
      <c r="D21" s="162"/>
      <c r="E21" s="5"/>
      <c r="I21" s="2"/>
    </row>
    <row r="22" spans="1:9" ht="12.75">
      <c r="A22" s="143">
        <v>2016</v>
      </c>
      <c r="B22" s="372">
        <v>57.79553365383086</v>
      </c>
      <c r="C22" s="373">
        <v>48.86101071213088</v>
      </c>
      <c r="D22" s="162"/>
      <c r="E22" s="5"/>
      <c r="I22" s="2"/>
    </row>
    <row r="23" spans="1:9" ht="12.75">
      <c r="A23" s="143">
        <v>2017</v>
      </c>
      <c r="B23" s="372">
        <v>56.201444043107536</v>
      </c>
      <c r="C23" s="373">
        <v>46.711126240797114</v>
      </c>
      <c r="D23" s="162"/>
      <c r="E23" s="5"/>
      <c r="I23" s="2"/>
    </row>
    <row r="24" spans="1:9" ht="12.75">
      <c r="A24" s="143">
        <v>2018</v>
      </c>
      <c r="B24" s="372">
        <v>55.283930235450796</v>
      </c>
      <c r="C24" s="373">
        <v>46.057170473425955</v>
      </c>
      <c r="D24" s="162"/>
      <c r="E24" s="5"/>
      <c r="I24" s="2"/>
    </row>
    <row r="25" spans="1:9" ht="12.75">
      <c r="A25" s="146">
        <v>2019</v>
      </c>
      <c r="B25" s="374">
        <v>55.39873901701087</v>
      </c>
      <c r="C25" s="375">
        <v>44.214883654488915</v>
      </c>
      <c r="D25" s="162"/>
      <c r="E25" s="5"/>
      <c r="I25" s="2"/>
    </row>
    <row r="26" spans="1:9" ht="12.75">
      <c r="A26" s="162"/>
      <c r="B26" s="226"/>
      <c r="D26" s="162"/>
      <c r="E26" s="5"/>
      <c r="I26" s="2"/>
    </row>
    <row r="27" spans="1:9" ht="12.75">
      <c r="A27" s="162"/>
      <c r="B27" s="226"/>
      <c r="D27" s="162"/>
      <c r="E27" s="5"/>
      <c r="I27" s="2"/>
    </row>
    <row r="28" spans="1:9" ht="12.75">
      <c r="A28" s="162"/>
      <c r="B28" s="226"/>
      <c r="D28" s="162"/>
      <c r="E28" s="5"/>
      <c r="I28" s="2"/>
    </row>
    <row r="29" spans="1:9" ht="12.75">
      <c r="A29" s="162"/>
      <c r="B29" s="226"/>
      <c r="D29" s="162"/>
      <c r="E29" s="5"/>
      <c r="I29" s="2"/>
    </row>
    <row r="30" spans="1:9" ht="12.75">
      <c r="A30" s="162"/>
      <c r="B30" s="226"/>
      <c r="D30" s="162"/>
      <c r="E30" s="5"/>
      <c r="I30" s="2"/>
    </row>
    <row r="31" spans="1:9" ht="12.75">
      <c r="A31" s="162"/>
      <c r="B31" s="226"/>
      <c r="D31" s="162"/>
      <c r="E31" s="5"/>
      <c r="I31" s="2"/>
    </row>
    <row r="32" spans="1:9" ht="12.75">
      <c r="A32" s="162"/>
      <c r="B32" s="226"/>
      <c r="D32" s="162"/>
      <c r="E32" s="5"/>
      <c r="I32" s="2"/>
    </row>
    <row r="33" spans="3:5" ht="12.75">
      <c r="C33" s="73"/>
      <c r="E33" s="7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3.421875" style="18" customWidth="1"/>
    <col min="2" max="2" width="22.57421875" style="18" customWidth="1"/>
    <col min="3" max="3" width="23.57421875" style="18" customWidth="1"/>
    <col min="4" max="4" width="19.7109375" style="18" customWidth="1"/>
    <col min="5" max="16384" width="9.140625" style="18" customWidth="1"/>
  </cols>
  <sheetData>
    <row r="1" ht="12.75">
      <c r="A1" s="17" t="s">
        <v>225</v>
      </c>
    </row>
    <row r="3" spans="1:19" ht="12.75">
      <c r="A3" s="25" t="s">
        <v>16</v>
      </c>
      <c r="B3" s="139" t="s">
        <v>123</v>
      </c>
      <c r="C3" s="139" t="s">
        <v>141</v>
      </c>
      <c r="D3" s="138" t="s">
        <v>15</v>
      </c>
      <c r="E3" s="157"/>
      <c r="F3" s="262"/>
      <c r="G3" s="262"/>
      <c r="H3" s="262"/>
      <c r="I3" s="262"/>
      <c r="J3" s="262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2.75">
      <c r="A4" s="27">
        <v>2006</v>
      </c>
      <c r="B4" s="450">
        <v>-0.075</v>
      </c>
      <c r="C4" s="451">
        <v>-0.084</v>
      </c>
      <c r="D4" s="452">
        <v>-0.045</v>
      </c>
      <c r="E4" s="263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</row>
    <row r="5" spans="1:19" ht="12.75">
      <c r="A5" s="27">
        <v>2007</v>
      </c>
      <c r="B5" s="450">
        <v>-0.038</v>
      </c>
      <c r="C5" s="451">
        <v>-0.054000000000000006</v>
      </c>
      <c r="D5" s="452">
        <v>-0.022000000000000002</v>
      </c>
      <c r="E5" s="263"/>
      <c r="F5" s="264"/>
      <c r="G5" s="264"/>
      <c r="H5" s="264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19" ht="12.75">
      <c r="A6" s="27">
        <v>2008</v>
      </c>
      <c r="B6" s="450">
        <v>-0.033</v>
      </c>
      <c r="C6" s="451">
        <v>-0.073</v>
      </c>
      <c r="D6" s="452">
        <v>-0.043</v>
      </c>
      <c r="E6" s="263"/>
      <c r="F6" s="264"/>
      <c r="G6" s="264"/>
      <c r="H6" s="264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8" ht="12.75">
      <c r="A7" s="27">
        <v>2009</v>
      </c>
      <c r="B7" s="450">
        <v>0.006999999999999999</v>
      </c>
      <c r="C7" s="451">
        <v>-0.037000000000000005</v>
      </c>
      <c r="D7" s="452">
        <v>-0.049</v>
      </c>
      <c r="F7" s="264"/>
      <c r="G7" s="264"/>
      <c r="H7" s="264"/>
    </row>
    <row r="8" spans="1:8" ht="12.75">
      <c r="A8" s="27">
        <v>2010</v>
      </c>
      <c r="B8" s="450">
        <v>0.05</v>
      </c>
      <c r="C8" s="451">
        <v>0.011000000000000001</v>
      </c>
      <c r="D8" s="452">
        <v>0.036000000000000004</v>
      </c>
      <c r="F8" s="264"/>
      <c r="G8" s="264"/>
      <c r="H8" s="264"/>
    </row>
    <row r="9" spans="1:8" ht="12.75">
      <c r="A9" s="27">
        <v>2011</v>
      </c>
      <c r="B9" s="451">
        <v>0.027999999999999997</v>
      </c>
      <c r="C9" s="451">
        <v>0</v>
      </c>
      <c r="D9" s="452">
        <v>-0.009000000000000001</v>
      </c>
      <c r="F9" s="264"/>
      <c r="G9" s="264"/>
      <c r="H9" s="264"/>
    </row>
    <row r="10" spans="1:8" ht="12.75">
      <c r="A10" s="27">
        <v>2012</v>
      </c>
      <c r="B10" s="451">
        <v>0.046</v>
      </c>
      <c r="C10" s="451">
        <v>0.006</v>
      </c>
      <c r="D10" s="452">
        <v>-0.057999999999999996</v>
      </c>
      <c r="E10" s="265"/>
      <c r="F10" s="264"/>
      <c r="G10" s="264"/>
      <c r="H10" s="264"/>
    </row>
    <row r="11" spans="1:8" ht="12.75">
      <c r="A11" s="27">
        <v>2013</v>
      </c>
      <c r="B11" s="451">
        <v>0.025</v>
      </c>
      <c r="C11" s="451">
        <v>-0.013000000000000001</v>
      </c>
      <c r="D11" s="452">
        <v>-0.04</v>
      </c>
      <c r="E11" s="265"/>
      <c r="F11" s="264"/>
      <c r="G11" s="264"/>
      <c r="H11" s="264"/>
    </row>
    <row r="12" spans="1:8" ht="12.75">
      <c r="A12" s="27">
        <v>2014</v>
      </c>
      <c r="B12" s="451">
        <v>0.024</v>
      </c>
      <c r="C12" s="451">
        <v>-0.01</v>
      </c>
      <c r="D12" s="452">
        <v>-0.027999999999999997</v>
      </c>
      <c r="E12" s="265"/>
      <c r="F12" s="264"/>
      <c r="G12" s="264"/>
      <c r="H12" s="264"/>
    </row>
    <row r="13" spans="1:8" ht="12.75">
      <c r="A13" s="27">
        <v>2015</v>
      </c>
      <c r="B13" s="451">
        <v>-0.001</v>
      </c>
      <c r="C13" s="451">
        <v>-0.011000000000000001</v>
      </c>
      <c r="D13" s="452">
        <v>-0.05</v>
      </c>
      <c r="E13" s="265"/>
      <c r="F13" s="264"/>
      <c r="G13" s="264"/>
      <c r="H13" s="264"/>
    </row>
    <row r="14" spans="1:8" ht="12.75">
      <c r="A14" s="27">
        <v>2016</v>
      </c>
      <c r="B14" s="451">
        <v>-0.027999999999999997</v>
      </c>
      <c r="C14" s="451">
        <v>-0.03</v>
      </c>
      <c r="D14" s="452">
        <v>-0.063</v>
      </c>
      <c r="E14" s="265"/>
      <c r="F14" s="264"/>
      <c r="G14" s="264"/>
      <c r="H14" s="264"/>
    </row>
    <row r="15" spans="1:8" ht="12.75">
      <c r="A15" s="27">
        <v>2017</v>
      </c>
      <c r="B15" s="451">
        <v>-0.015</v>
      </c>
      <c r="C15" s="451">
        <v>-0.025</v>
      </c>
      <c r="D15" s="452">
        <v>-0.044000000000000004</v>
      </c>
      <c r="E15" s="265"/>
      <c r="F15" s="264"/>
      <c r="G15" s="264"/>
      <c r="H15" s="264"/>
    </row>
    <row r="16" spans="1:8" ht="12.75">
      <c r="A16" s="27">
        <v>2018</v>
      </c>
      <c r="B16" s="451">
        <v>-0.035</v>
      </c>
      <c r="C16" s="451">
        <v>-0.031</v>
      </c>
      <c r="D16" s="452">
        <v>-0.013999999999999999</v>
      </c>
      <c r="E16" s="265"/>
      <c r="F16" s="264"/>
      <c r="G16" s="264"/>
      <c r="H16" s="264"/>
    </row>
    <row r="17" spans="1:8" ht="12.75">
      <c r="A17" s="28">
        <v>2019</v>
      </c>
      <c r="B17" s="473">
        <v>0.003</v>
      </c>
      <c r="C17" s="474"/>
      <c r="D17" s="453">
        <v>-0.04</v>
      </c>
      <c r="E17" s="265"/>
      <c r="F17" s="264"/>
      <c r="G17" s="264"/>
      <c r="H17" s="264"/>
    </row>
    <row r="18" spans="1:6" ht="12.75">
      <c r="A18" s="162"/>
      <c r="B18" s="266"/>
      <c r="C18" s="73"/>
      <c r="D18" s="73" t="s">
        <v>8</v>
      </c>
      <c r="E18" s="265"/>
      <c r="F18" s="265"/>
    </row>
    <row r="19" spans="1:6" ht="12.75">
      <c r="A19" s="162"/>
      <c r="B19" s="266"/>
      <c r="C19" s="73"/>
      <c r="D19" s="73"/>
      <c r="E19" s="265"/>
      <c r="F19" s="265"/>
    </row>
    <row r="20" spans="1:6" ht="12.75">
      <c r="A20" s="162"/>
      <c r="B20" s="266"/>
      <c r="C20" s="73"/>
      <c r="D20" s="73"/>
      <c r="E20" s="265"/>
      <c r="F20" s="265"/>
    </row>
    <row r="21" spans="1:6" ht="14.25" customHeight="1">
      <c r="A21" s="73"/>
      <c r="E21" s="265"/>
      <c r="F21" s="265"/>
    </row>
  </sheetData>
  <sheetProtection/>
  <mergeCells count="1"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18" customWidth="1"/>
    <col min="2" max="2" width="42.00390625" style="18" customWidth="1"/>
    <col min="3" max="16384" width="9.140625" style="18" customWidth="1"/>
  </cols>
  <sheetData>
    <row r="1" ht="12.75">
      <c r="A1" s="17" t="s">
        <v>113</v>
      </c>
    </row>
    <row r="3" spans="1:2" ht="12.75">
      <c r="A3" s="19" t="s">
        <v>0</v>
      </c>
      <c r="B3" s="445" t="s">
        <v>75</v>
      </c>
    </row>
    <row r="4" spans="1:10" ht="12.75">
      <c r="A4" s="20">
        <v>1995</v>
      </c>
      <c r="B4" s="312">
        <v>5.7</v>
      </c>
      <c r="J4" s="21"/>
    </row>
    <row r="5" spans="1:2" ht="12.75">
      <c r="A5" s="20">
        <v>1996</v>
      </c>
      <c r="B5" s="312">
        <v>5.9</v>
      </c>
    </row>
    <row r="6" spans="1:2" ht="12.75">
      <c r="A6" s="20">
        <v>1997</v>
      </c>
      <c r="B6" s="312">
        <v>6.4</v>
      </c>
    </row>
    <row r="7" spans="1:2" ht="12.75">
      <c r="A7" s="20">
        <v>1998</v>
      </c>
      <c r="B7" s="312">
        <v>6.6</v>
      </c>
    </row>
    <row r="8" spans="1:2" ht="12.75">
      <c r="A8" s="20">
        <v>1999</v>
      </c>
      <c r="B8" s="312">
        <v>7.1</v>
      </c>
    </row>
    <row r="9" spans="1:2" ht="12.75">
      <c r="A9" s="20">
        <v>2000</v>
      </c>
      <c r="B9" s="312">
        <v>9.1</v>
      </c>
    </row>
    <row r="10" spans="1:2" ht="12.75">
      <c r="A10" s="20">
        <v>2001</v>
      </c>
      <c r="B10" s="312">
        <v>12</v>
      </c>
    </row>
    <row r="11" spans="1:2" ht="12.75">
      <c r="A11" s="20">
        <v>2002</v>
      </c>
      <c r="B11" s="312">
        <v>15.6</v>
      </c>
    </row>
    <row r="12" spans="1:2" ht="12.75">
      <c r="A12" s="20">
        <v>2003</v>
      </c>
      <c r="B12" s="312">
        <v>21.4</v>
      </c>
    </row>
    <row r="13" spans="1:2" ht="12.75">
      <c r="A13" s="20">
        <v>2004</v>
      </c>
      <c r="B13" s="312">
        <v>23.5</v>
      </c>
    </row>
    <row r="14" spans="1:2" ht="12.75">
      <c r="A14" s="20">
        <v>2005</v>
      </c>
      <c r="B14" s="312">
        <v>21.3</v>
      </c>
    </row>
    <row r="15" spans="1:2" ht="12.75">
      <c r="A15" s="20">
        <v>2006</v>
      </c>
      <c r="B15" s="312">
        <v>16.4</v>
      </c>
    </row>
    <row r="16" spans="1:2" ht="12.75">
      <c r="A16" s="20">
        <v>2007</v>
      </c>
      <c r="B16" s="312">
        <v>13</v>
      </c>
    </row>
    <row r="17" spans="1:2" ht="12.75">
      <c r="A17" s="20">
        <v>2008</v>
      </c>
      <c r="B17" s="312">
        <v>10.6</v>
      </c>
    </row>
    <row r="18" spans="1:2" ht="12.75">
      <c r="A18" s="20">
        <v>2009</v>
      </c>
      <c r="B18" s="312">
        <v>8.8</v>
      </c>
    </row>
    <row r="19" spans="1:2" ht="12.75">
      <c r="A19" s="20">
        <v>2010</v>
      </c>
      <c r="B19" s="312">
        <v>9.8</v>
      </c>
    </row>
    <row r="20" spans="1:2" ht="12.75">
      <c r="A20" s="20">
        <v>2011</v>
      </c>
      <c r="B20" s="312">
        <v>10.8</v>
      </c>
    </row>
    <row r="21" spans="1:2" ht="12.75">
      <c r="A21" s="20">
        <v>2012</v>
      </c>
      <c r="B21" s="312">
        <v>12.5</v>
      </c>
    </row>
    <row r="22" spans="1:2" ht="12.75">
      <c r="A22" s="20">
        <v>2013</v>
      </c>
      <c r="B22" s="312">
        <v>14.8</v>
      </c>
    </row>
    <row r="23" spans="1:2" ht="12.75">
      <c r="A23" s="20">
        <v>2014</v>
      </c>
      <c r="B23" s="312">
        <v>16.5</v>
      </c>
    </row>
    <row r="24" spans="1:2" ht="12.75">
      <c r="A24" s="20">
        <v>2015</v>
      </c>
      <c r="B24" s="312">
        <v>17.6</v>
      </c>
    </row>
    <row r="25" spans="1:2" ht="12.75">
      <c r="A25" s="20">
        <v>2016</v>
      </c>
      <c r="B25" s="312">
        <v>18.1</v>
      </c>
    </row>
    <row r="26" spans="1:2" ht="12.75">
      <c r="A26" s="20">
        <v>2017</v>
      </c>
      <c r="B26" s="312">
        <v>17.7</v>
      </c>
    </row>
    <row r="27" spans="1:2" ht="12.75">
      <c r="A27" s="22">
        <v>2018</v>
      </c>
      <c r="B27" s="313">
        <v>17</v>
      </c>
    </row>
    <row r="28" spans="1:2" ht="12.75">
      <c r="A28" s="22">
        <v>2019</v>
      </c>
      <c r="B28" s="313">
        <v>15.9</v>
      </c>
    </row>
    <row r="29" spans="1:2" ht="12.75">
      <c r="A29" s="23" t="s">
        <v>149</v>
      </c>
      <c r="B29" s="314">
        <v>12.5</v>
      </c>
    </row>
    <row r="30" ht="12.75">
      <c r="B30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7.421875" style="18" customWidth="1"/>
    <col min="2" max="2" width="32.140625" style="18" customWidth="1"/>
    <col min="3" max="3" width="44.28125" style="18" bestFit="1" customWidth="1"/>
    <col min="4" max="16384" width="9.140625" style="18" customWidth="1"/>
  </cols>
  <sheetData>
    <row r="1" ht="12.75">
      <c r="A1" s="17" t="s">
        <v>172</v>
      </c>
    </row>
    <row r="3" spans="1:3" ht="12.75">
      <c r="A3" s="25" t="s">
        <v>10</v>
      </c>
      <c r="B3" s="25" t="s">
        <v>81</v>
      </c>
      <c r="C3" s="25" t="s">
        <v>177</v>
      </c>
    </row>
    <row r="4" spans="1:3" ht="12.75">
      <c r="A4" s="31">
        <v>1</v>
      </c>
      <c r="B4" s="51" t="s">
        <v>82</v>
      </c>
      <c r="C4" s="77">
        <v>0.847</v>
      </c>
    </row>
    <row r="5" spans="1:3" ht="12.75">
      <c r="A5" s="27">
        <v>2</v>
      </c>
      <c r="B5" s="52" t="s">
        <v>83</v>
      </c>
      <c r="C5" s="78">
        <v>0.862</v>
      </c>
    </row>
    <row r="6" spans="1:3" ht="12.75">
      <c r="A6" s="27">
        <v>3</v>
      </c>
      <c r="B6" s="52" t="s">
        <v>84</v>
      </c>
      <c r="C6" s="78">
        <v>0.84</v>
      </c>
    </row>
    <row r="7" spans="1:3" ht="12.75">
      <c r="A7" s="27">
        <v>4</v>
      </c>
      <c r="B7" s="52" t="s">
        <v>85</v>
      </c>
      <c r="C7" s="78">
        <v>0.964</v>
      </c>
    </row>
    <row r="8" spans="1:3" ht="12.75">
      <c r="A8" s="27">
        <v>5</v>
      </c>
      <c r="B8" s="52" t="s">
        <v>86</v>
      </c>
      <c r="C8" s="78">
        <v>0.881</v>
      </c>
    </row>
    <row r="9" spans="1:3" ht="12.75">
      <c r="A9" s="27">
        <v>6</v>
      </c>
      <c r="B9" s="52" t="s">
        <v>87</v>
      </c>
      <c r="C9" s="78">
        <v>0.833</v>
      </c>
    </row>
    <row r="10" spans="1:3" ht="12.75">
      <c r="A10" s="27">
        <v>7</v>
      </c>
      <c r="B10" s="52" t="s">
        <v>88</v>
      </c>
      <c r="C10" s="78">
        <v>0.719</v>
      </c>
    </row>
    <row r="11" spans="1:3" ht="12.75">
      <c r="A11" s="27">
        <v>8</v>
      </c>
      <c r="B11" s="52" t="s">
        <v>89</v>
      </c>
      <c r="C11" s="78">
        <v>1.017</v>
      </c>
    </row>
    <row r="12" spans="1:3" ht="12.75">
      <c r="A12" s="27">
        <v>9</v>
      </c>
      <c r="B12" s="52" t="s">
        <v>90</v>
      </c>
      <c r="C12" s="78">
        <v>0.915</v>
      </c>
    </row>
    <row r="13" spans="1:3" ht="12.75">
      <c r="A13" s="27">
        <v>10</v>
      </c>
      <c r="B13" s="52" t="s">
        <v>91</v>
      </c>
      <c r="C13" s="78">
        <v>1.006</v>
      </c>
    </row>
    <row r="14" spans="1:3" ht="12.75">
      <c r="A14" s="27">
        <v>11</v>
      </c>
      <c r="B14" s="52" t="s">
        <v>92</v>
      </c>
      <c r="C14" s="78">
        <v>1.062</v>
      </c>
    </row>
    <row r="15" spans="1:3" ht="12.75">
      <c r="A15" s="27">
        <v>12</v>
      </c>
      <c r="B15" s="52" t="s">
        <v>93</v>
      </c>
      <c r="C15" s="78">
        <v>1.107</v>
      </c>
    </row>
    <row r="16" spans="1:3" ht="12.75">
      <c r="A16" s="27">
        <v>13</v>
      </c>
      <c r="B16" s="52" t="s">
        <v>94</v>
      </c>
      <c r="C16" s="78">
        <v>1.156</v>
      </c>
    </row>
    <row r="17" spans="1:3" ht="12.75">
      <c r="A17" s="27">
        <v>14</v>
      </c>
      <c r="B17" s="52" t="s">
        <v>95</v>
      </c>
      <c r="C17" s="78">
        <v>1.054</v>
      </c>
    </row>
    <row r="18" spans="1:3" ht="12.75">
      <c r="A18" s="27">
        <v>15</v>
      </c>
      <c r="B18" s="52" t="s">
        <v>96</v>
      </c>
      <c r="C18" s="78">
        <v>1.327</v>
      </c>
    </row>
    <row r="19" spans="1:3" ht="12.75">
      <c r="A19" s="27">
        <v>16</v>
      </c>
      <c r="B19" s="52" t="s">
        <v>97</v>
      </c>
      <c r="C19" s="78">
        <v>1.112</v>
      </c>
    </row>
    <row r="20" spans="1:3" ht="12.75">
      <c r="A20" s="27">
        <v>17</v>
      </c>
      <c r="B20" s="52" t="s">
        <v>98</v>
      </c>
      <c r="C20" s="78">
        <v>1.1</v>
      </c>
    </row>
    <row r="21" spans="1:3" ht="12.75">
      <c r="A21" s="27">
        <v>18</v>
      </c>
      <c r="B21" s="52" t="s">
        <v>99</v>
      </c>
      <c r="C21" s="78">
        <v>0.94</v>
      </c>
    </row>
    <row r="22" spans="1:3" ht="12.75">
      <c r="A22" s="28">
        <v>19</v>
      </c>
      <c r="B22" s="55" t="s">
        <v>9</v>
      </c>
      <c r="C22" s="79">
        <v>0.83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73" customWidth="1"/>
    <col min="2" max="2" width="53.57421875" style="73" bestFit="1" customWidth="1"/>
    <col min="3" max="4" width="9.140625" style="18" customWidth="1"/>
    <col min="5" max="5" width="10.140625" style="18" bestFit="1" customWidth="1"/>
    <col min="6" max="16384" width="9.140625" style="18" customWidth="1"/>
  </cols>
  <sheetData>
    <row r="1" spans="1:2" ht="12.75">
      <c r="A1" s="17" t="s">
        <v>269</v>
      </c>
      <c r="B1" s="18"/>
    </row>
    <row r="2" spans="1:2" ht="12.75">
      <c r="A2" s="18"/>
      <c r="B2" s="18"/>
    </row>
    <row r="3" spans="1:2" ht="12.75">
      <c r="A3" s="25" t="s">
        <v>16</v>
      </c>
      <c r="B3" s="138" t="s">
        <v>270</v>
      </c>
    </row>
    <row r="4" spans="1:6" ht="12.75">
      <c r="A4" s="31">
        <v>1998</v>
      </c>
      <c r="B4" s="259">
        <v>0.08</v>
      </c>
      <c r="D4" s="59"/>
      <c r="E4" s="4"/>
      <c r="F4" s="59"/>
    </row>
    <row r="5" spans="1:6" ht="12.75">
      <c r="A5" s="27">
        <v>1999</v>
      </c>
      <c r="B5" s="260">
        <v>0.09</v>
      </c>
      <c r="E5" s="16"/>
      <c r="F5" s="59"/>
    </row>
    <row r="6" spans="1:6" ht="12.75">
      <c r="A6" s="27">
        <v>2000</v>
      </c>
      <c r="B6" s="260">
        <v>0.1</v>
      </c>
      <c r="E6" s="16"/>
      <c r="F6" s="59"/>
    </row>
    <row r="7" spans="1:6" ht="12.75">
      <c r="A7" s="27">
        <v>2001</v>
      </c>
      <c r="B7" s="260">
        <v>0.09</v>
      </c>
      <c r="E7" s="16"/>
      <c r="F7" s="59"/>
    </row>
    <row r="8" spans="1:6" ht="12.75">
      <c r="A8" s="27">
        <v>2002</v>
      </c>
      <c r="B8" s="260">
        <v>0.1</v>
      </c>
      <c r="E8" s="16"/>
      <c r="F8" s="59"/>
    </row>
    <row r="9" spans="1:6" ht="12.75">
      <c r="A9" s="27">
        <v>2003</v>
      </c>
      <c r="B9" s="260">
        <v>0.1</v>
      </c>
      <c r="E9" s="16"/>
      <c r="F9" s="59"/>
    </row>
    <row r="10" spans="1:6" ht="12.75">
      <c r="A10" s="27">
        <v>2004</v>
      </c>
      <c r="B10" s="260">
        <v>0.1</v>
      </c>
      <c r="E10" s="16"/>
      <c r="F10" s="59"/>
    </row>
    <row r="11" spans="1:6" ht="12.75">
      <c r="A11" s="27">
        <v>2005</v>
      </c>
      <c r="B11" s="260">
        <v>0.09</v>
      </c>
      <c r="E11" s="16"/>
      <c r="F11" s="59"/>
    </row>
    <row r="12" spans="1:6" ht="12.75">
      <c r="A12" s="27">
        <v>2006</v>
      </c>
      <c r="B12" s="260">
        <v>0.09</v>
      </c>
      <c r="E12" s="16"/>
      <c r="F12" s="59"/>
    </row>
    <row r="13" spans="1:6" ht="12.75">
      <c r="A13" s="27">
        <v>2007</v>
      </c>
      <c r="B13" s="260">
        <v>0.09</v>
      </c>
      <c r="E13" s="16"/>
      <c r="F13" s="59"/>
    </row>
    <row r="14" spans="1:6" ht="12.75">
      <c r="A14" s="27">
        <v>2008</v>
      </c>
      <c r="B14" s="260">
        <v>0.1</v>
      </c>
      <c r="E14" s="16"/>
      <c r="F14" s="59"/>
    </row>
    <row r="15" spans="1:6" ht="12.75">
      <c r="A15" s="27">
        <v>2009</v>
      </c>
      <c r="B15" s="260">
        <v>0.12</v>
      </c>
      <c r="E15" s="16"/>
      <c r="F15" s="59"/>
    </row>
    <row r="16" spans="1:6" ht="12.75">
      <c r="A16" s="27">
        <v>2010</v>
      </c>
      <c r="B16" s="260">
        <v>0.12</v>
      </c>
      <c r="E16" s="16"/>
      <c r="F16" s="59"/>
    </row>
    <row r="17" spans="1:6" ht="12.75">
      <c r="A17" s="27">
        <v>2011</v>
      </c>
      <c r="B17" s="260">
        <v>0.12</v>
      </c>
      <c r="E17" s="16"/>
      <c r="F17" s="59"/>
    </row>
    <row r="18" spans="1:6" ht="12.75">
      <c r="A18" s="27">
        <v>2012</v>
      </c>
      <c r="B18" s="260">
        <v>0.13</v>
      </c>
      <c r="E18" s="16"/>
      <c r="F18" s="59"/>
    </row>
    <row r="19" spans="1:6" ht="12.75">
      <c r="A19" s="27">
        <v>2013</v>
      </c>
      <c r="B19" s="260">
        <v>0.14</v>
      </c>
      <c r="E19" s="16"/>
      <c r="F19" s="59"/>
    </row>
    <row r="20" spans="1:6" ht="12.75">
      <c r="A20" s="27">
        <v>2014</v>
      </c>
      <c r="B20" s="260">
        <v>0.15</v>
      </c>
      <c r="E20" s="16"/>
      <c r="F20" s="59"/>
    </row>
    <row r="21" spans="1:6" ht="12.75">
      <c r="A21" s="27">
        <v>2015</v>
      </c>
      <c r="B21" s="260">
        <v>0.15</v>
      </c>
      <c r="E21" s="16"/>
      <c r="F21" s="59"/>
    </row>
    <row r="22" spans="1:6" ht="12.75">
      <c r="A22" s="27">
        <v>2016</v>
      </c>
      <c r="B22" s="260">
        <v>0.16</v>
      </c>
      <c r="E22" s="16"/>
      <c r="F22" s="59"/>
    </row>
    <row r="23" spans="1:6" ht="12.75">
      <c r="A23" s="27">
        <v>2017</v>
      </c>
      <c r="B23" s="260">
        <v>0.15</v>
      </c>
      <c r="E23" s="16"/>
      <c r="F23" s="59"/>
    </row>
    <row r="24" spans="1:6" ht="12.75">
      <c r="A24" s="28">
        <v>2018</v>
      </c>
      <c r="B24" s="261">
        <v>0.14</v>
      </c>
      <c r="E24" s="16"/>
      <c r="F24" s="59"/>
    </row>
    <row r="25" spans="1:6" ht="12.75">
      <c r="A25" s="162"/>
      <c r="B25" s="74"/>
      <c r="E25" s="16"/>
      <c r="F25" s="59"/>
    </row>
    <row r="26" spans="1:6" ht="12.75">
      <c r="A26" s="162"/>
      <c r="B26" s="74"/>
      <c r="E26" s="16"/>
      <c r="F26" s="59"/>
    </row>
    <row r="27" spans="1:6" ht="12.75">
      <c r="A27" s="162"/>
      <c r="B27" s="74"/>
      <c r="E27" s="16"/>
      <c r="F27" s="59"/>
    </row>
    <row r="28" spans="1:6" ht="12.75">
      <c r="A28" s="162"/>
      <c r="B28" s="74"/>
      <c r="E28" s="16"/>
      <c r="F28" s="59"/>
    </row>
    <row r="29" spans="1:6" ht="12.75">
      <c r="A29" s="162"/>
      <c r="B29" s="74"/>
      <c r="E29" s="16"/>
      <c r="F29" s="59"/>
    </row>
    <row r="30" spans="1:6" ht="12.75">
      <c r="A30" s="162"/>
      <c r="B30" s="74"/>
      <c r="E30" s="16"/>
      <c r="F30" s="59"/>
    </row>
    <row r="31" spans="1:6" ht="12.75">
      <c r="A31" s="162"/>
      <c r="B31" s="74"/>
      <c r="E31" s="16"/>
      <c r="F31" s="59"/>
    </row>
    <row r="32" spans="1:6" ht="12.75">
      <c r="A32" s="163"/>
      <c r="B32" s="164"/>
      <c r="E32" s="16"/>
      <c r="F32" s="59"/>
    </row>
    <row r="33" spans="1:6" ht="12.75">
      <c r="A33" s="162"/>
      <c r="B33" s="74"/>
      <c r="E33" s="16"/>
      <c r="F33" s="59"/>
    </row>
    <row r="34" spans="1:6" ht="12.75">
      <c r="A34" s="162"/>
      <c r="B34" s="74"/>
      <c r="E34" s="16"/>
      <c r="F34" s="59"/>
    </row>
    <row r="35" spans="1:6" ht="12.75">
      <c r="A35" s="162"/>
      <c r="B35" s="74"/>
      <c r="E35" s="16"/>
      <c r="F35" s="59"/>
    </row>
    <row r="36" spans="1:6" ht="12.75">
      <c r="A36" s="162"/>
      <c r="B36" s="74"/>
      <c r="E36" s="16"/>
      <c r="F36" s="59"/>
    </row>
    <row r="37" spans="1:6" ht="12.75">
      <c r="A37" s="162"/>
      <c r="B37" s="74"/>
      <c r="E37" s="16"/>
      <c r="F37" s="59"/>
    </row>
    <row r="38" spans="1:6" ht="12.75">
      <c r="A38" s="162"/>
      <c r="B38" s="74"/>
      <c r="E38" s="16"/>
      <c r="F38" s="59"/>
    </row>
    <row r="39" spans="1:6" ht="12.75">
      <c r="A39" s="162"/>
      <c r="B39" s="74"/>
      <c r="E39" s="16"/>
      <c r="F39" s="59"/>
    </row>
    <row r="40" spans="1:6" ht="12.75">
      <c r="A40" s="162"/>
      <c r="B40" s="74"/>
      <c r="E40" s="16"/>
      <c r="F40" s="59"/>
    </row>
    <row r="41" spans="1:6" ht="12.75">
      <c r="A41" s="162"/>
      <c r="B41" s="74"/>
      <c r="E41" s="16"/>
      <c r="F41" s="59"/>
    </row>
    <row r="42" spans="1:6" ht="12.75">
      <c r="A42" s="162"/>
      <c r="B42" s="74"/>
      <c r="E42" s="16"/>
      <c r="F42" s="59"/>
    </row>
    <row r="43" spans="1:6" ht="12.75">
      <c r="A43" s="162"/>
      <c r="B43" s="74"/>
      <c r="E43" s="16"/>
      <c r="F43" s="59"/>
    </row>
    <row r="44" spans="1:6" ht="12.75">
      <c r="A44" s="162"/>
      <c r="B44" s="74"/>
      <c r="E44" s="16"/>
      <c r="F44" s="59"/>
    </row>
    <row r="45" spans="1:6" ht="12.75">
      <c r="A45" s="162"/>
      <c r="B45" s="74"/>
      <c r="E45" s="16"/>
      <c r="F45" s="59"/>
    </row>
    <row r="46" spans="1:6" ht="12.75">
      <c r="A46" s="162"/>
      <c r="B46" s="74"/>
      <c r="E46" s="16"/>
      <c r="F46" s="59"/>
    </row>
    <row r="47" spans="1:6" ht="12.75">
      <c r="A47" s="162"/>
      <c r="B47" s="74"/>
      <c r="E47" s="16"/>
      <c r="F47" s="59"/>
    </row>
    <row r="48" spans="1:6" ht="12.75">
      <c r="A48" s="162"/>
      <c r="B48" s="74"/>
      <c r="E48" s="16"/>
      <c r="F48" s="59"/>
    </row>
    <row r="49" spans="1:6" ht="12.75">
      <c r="A49" s="162"/>
      <c r="B49" s="74"/>
      <c r="E49" s="16"/>
      <c r="F49" s="59"/>
    </row>
    <row r="50" spans="1:6" ht="12.75">
      <c r="A50" s="162"/>
      <c r="B50" s="74"/>
      <c r="E50" s="16"/>
      <c r="F50" s="59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73" customWidth="1"/>
    <col min="2" max="2" width="17.28125" style="73" bestFit="1" customWidth="1"/>
    <col min="3" max="3" width="9.7109375" style="73" bestFit="1" customWidth="1"/>
    <col min="4" max="4" width="8.57421875" style="73" bestFit="1" customWidth="1"/>
    <col min="5" max="5" width="22.421875" style="73" bestFit="1" customWidth="1"/>
    <col min="6" max="16384" width="9.140625" style="18" customWidth="1"/>
  </cols>
  <sheetData>
    <row r="1" spans="1:5" ht="12.75">
      <c r="A1" s="17" t="s">
        <v>271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72" t="s">
        <v>16</v>
      </c>
      <c r="B3" s="139" t="s">
        <v>272</v>
      </c>
      <c r="C3" s="139" t="s">
        <v>9</v>
      </c>
      <c r="D3" s="139" t="s">
        <v>87</v>
      </c>
      <c r="E3" s="138" t="s">
        <v>141</v>
      </c>
    </row>
    <row r="4" spans="1:5" ht="12.75">
      <c r="A4" s="27">
        <v>2000</v>
      </c>
      <c r="B4" s="247">
        <v>0.0904</v>
      </c>
      <c r="C4" s="243">
        <v>0.0745</v>
      </c>
      <c r="D4" s="243">
        <v>0.0814</v>
      </c>
      <c r="E4" s="251">
        <v>0.0639</v>
      </c>
    </row>
    <row r="5" spans="1:27" ht="12.75">
      <c r="A5" s="27">
        <v>2001</v>
      </c>
      <c r="B5" s="247">
        <v>0.094</v>
      </c>
      <c r="C5" s="243">
        <v>0.0797</v>
      </c>
      <c r="D5" s="243">
        <v>0.0854</v>
      </c>
      <c r="E5" s="251">
        <v>0.0597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t="12.75">
      <c r="A6" s="27">
        <v>2002</v>
      </c>
      <c r="B6" s="247">
        <v>0.0959</v>
      </c>
      <c r="C6" s="243">
        <v>0.0846</v>
      </c>
      <c r="D6" s="243">
        <v>0.0884</v>
      </c>
      <c r="E6" s="251">
        <v>0.0622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7" ht="12.75">
      <c r="A7" s="27">
        <v>2003</v>
      </c>
      <c r="B7" s="247">
        <v>0.1036</v>
      </c>
      <c r="C7" s="243">
        <v>0.0904</v>
      </c>
      <c r="D7" s="243">
        <v>0.0894</v>
      </c>
      <c r="E7" s="251">
        <v>0.0629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27" ht="12.75">
      <c r="A8" s="27">
        <v>2004</v>
      </c>
      <c r="B8" s="247">
        <v>0.1047</v>
      </c>
      <c r="C8" s="243">
        <v>0.0886</v>
      </c>
      <c r="D8" s="243">
        <v>0.0882</v>
      </c>
      <c r="E8" s="251">
        <v>0.0616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9" ht="12.75">
      <c r="A9" s="27">
        <v>2005</v>
      </c>
      <c r="B9" s="247">
        <v>0.0798</v>
      </c>
      <c r="C9" s="243">
        <v>0.0658</v>
      </c>
      <c r="D9" s="243">
        <v>0.0739</v>
      </c>
      <c r="E9" s="251">
        <v>0.0447</v>
      </c>
      <c r="F9" s="74"/>
      <c r="G9" s="16"/>
      <c r="H9" s="59"/>
      <c r="I9" s="59"/>
    </row>
    <row r="10" spans="1:9" ht="12.75">
      <c r="A10" s="27">
        <v>2006</v>
      </c>
      <c r="B10" s="247">
        <v>0.0786</v>
      </c>
      <c r="C10" s="243">
        <v>0.06</v>
      </c>
      <c r="D10" s="243">
        <v>0.0651</v>
      </c>
      <c r="E10" s="251">
        <v>0.0492</v>
      </c>
      <c r="F10" s="74"/>
      <c r="G10" s="16"/>
      <c r="H10" s="59"/>
      <c r="I10" s="59"/>
    </row>
    <row r="11" spans="1:9" ht="12.75">
      <c r="A11" s="27">
        <v>2007</v>
      </c>
      <c r="B11" s="247">
        <v>0.085</v>
      </c>
      <c r="C11" s="243">
        <v>0.0643</v>
      </c>
      <c r="D11" s="243">
        <v>0.0751</v>
      </c>
      <c r="E11" s="251">
        <v>0.0486</v>
      </c>
      <c r="F11" s="74"/>
      <c r="G11" s="16"/>
      <c r="H11" s="59"/>
      <c r="I11" s="59"/>
    </row>
    <row r="12" spans="1:9" ht="12.75">
      <c r="A12" s="27">
        <v>2008</v>
      </c>
      <c r="B12" s="247">
        <v>0.089</v>
      </c>
      <c r="C12" s="243">
        <v>0.0696</v>
      </c>
      <c r="D12" s="243">
        <v>0.0755</v>
      </c>
      <c r="E12" s="251">
        <v>0.0486</v>
      </c>
      <c r="F12" s="74"/>
      <c r="G12" s="16"/>
      <c r="H12" s="59"/>
      <c r="I12" s="59"/>
    </row>
    <row r="13" spans="1:9" ht="12.75">
      <c r="A13" s="27">
        <v>2009</v>
      </c>
      <c r="B13" s="247">
        <v>0.106</v>
      </c>
      <c r="C13" s="243">
        <v>0.073</v>
      </c>
      <c r="D13" s="243">
        <v>0.082</v>
      </c>
      <c r="E13" s="251">
        <v>0.0577</v>
      </c>
      <c r="F13" s="74"/>
      <c r="G13" s="16"/>
      <c r="H13" s="59"/>
      <c r="I13" s="59"/>
    </row>
    <row r="14" spans="1:9" ht="12.75">
      <c r="A14" s="27">
        <v>2010</v>
      </c>
      <c r="B14" s="247">
        <v>0.1163</v>
      </c>
      <c r="C14" s="243">
        <v>0.092</v>
      </c>
      <c r="D14" s="243">
        <v>0.0818</v>
      </c>
      <c r="E14" s="251">
        <v>0.063</v>
      </c>
      <c r="F14" s="74"/>
      <c r="G14" s="16"/>
      <c r="H14" s="59"/>
      <c r="I14" s="59"/>
    </row>
    <row r="15" spans="1:9" ht="12.75">
      <c r="A15" s="27">
        <v>2011</v>
      </c>
      <c r="B15" s="247">
        <v>0.1126</v>
      </c>
      <c r="C15" s="243">
        <v>0.0851</v>
      </c>
      <c r="D15" s="243">
        <v>0.0821</v>
      </c>
      <c r="E15" s="251">
        <v>0.0594</v>
      </c>
      <c r="F15" s="74"/>
      <c r="G15" s="16"/>
      <c r="H15" s="59"/>
      <c r="I15" s="59"/>
    </row>
    <row r="16" spans="1:9" ht="12.75">
      <c r="A16" s="27">
        <v>2012</v>
      </c>
      <c r="B16" s="247">
        <v>0.1252</v>
      </c>
      <c r="C16" s="243">
        <v>0.0877</v>
      </c>
      <c r="D16" s="243">
        <v>0.0773</v>
      </c>
      <c r="E16" s="251">
        <v>0.0615</v>
      </c>
      <c r="F16" s="74"/>
      <c r="G16" s="16"/>
      <c r="H16" s="59"/>
      <c r="I16" s="59"/>
    </row>
    <row r="17" spans="1:9" ht="12.75">
      <c r="A17" s="27">
        <v>2013</v>
      </c>
      <c r="B17" s="247">
        <v>0.1489</v>
      </c>
      <c r="C17" s="243">
        <v>0.1176</v>
      </c>
      <c r="D17" s="243">
        <v>0.0912</v>
      </c>
      <c r="E17" s="251">
        <v>0.0702</v>
      </c>
      <c r="F17" s="74"/>
      <c r="G17" s="16"/>
      <c r="H17" s="59"/>
      <c r="I17" s="59"/>
    </row>
    <row r="18" spans="1:9" ht="12.75">
      <c r="A18" s="27">
        <v>2014</v>
      </c>
      <c r="B18" s="247">
        <v>0.1562</v>
      </c>
      <c r="C18" s="243">
        <v>0.1244</v>
      </c>
      <c r="D18" s="243">
        <v>0.0874</v>
      </c>
      <c r="E18" s="251">
        <v>0.0712</v>
      </c>
      <c r="F18" s="74"/>
      <c r="G18" s="16"/>
      <c r="H18" s="59"/>
      <c r="I18" s="59"/>
    </row>
    <row r="19" spans="1:9" ht="12.75">
      <c r="A19" s="27">
        <v>2015</v>
      </c>
      <c r="B19" s="247">
        <v>0.1618</v>
      </c>
      <c r="C19" s="243">
        <v>0.1222</v>
      </c>
      <c r="D19" s="243">
        <v>0.0804</v>
      </c>
      <c r="E19" s="251">
        <v>0.0679</v>
      </c>
      <c r="F19" s="74"/>
      <c r="G19" s="16"/>
      <c r="H19" s="59"/>
      <c r="I19" s="59"/>
    </row>
    <row r="20" spans="1:9" ht="12.75">
      <c r="A20" s="27">
        <v>2016</v>
      </c>
      <c r="B20" s="247">
        <v>0.166</v>
      </c>
      <c r="C20" s="243">
        <v>0.122</v>
      </c>
      <c r="D20" s="243">
        <v>0.0806</v>
      </c>
      <c r="E20" s="251">
        <v>0.067</v>
      </c>
      <c r="F20" s="74"/>
      <c r="G20" s="16"/>
      <c r="H20" s="59"/>
      <c r="I20" s="59"/>
    </row>
    <row r="21" spans="1:9" ht="12.75">
      <c r="A21" s="27">
        <v>2017</v>
      </c>
      <c r="B21" s="247">
        <v>0.166</v>
      </c>
      <c r="C21" s="243">
        <v>0.121</v>
      </c>
      <c r="D21" s="243">
        <v>0.081</v>
      </c>
      <c r="E21" s="251">
        <v>0.064</v>
      </c>
      <c r="F21" s="74"/>
      <c r="G21" s="16"/>
      <c r="H21" s="59"/>
      <c r="I21" s="59"/>
    </row>
    <row r="22" spans="1:9" ht="12.75">
      <c r="A22" s="28">
        <v>2018</v>
      </c>
      <c r="B22" s="248">
        <v>0.146</v>
      </c>
      <c r="C22" s="244">
        <v>0.115</v>
      </c>
      <c r="D22" s="244">
        <v>0.085</v>
      </c>
      <c r="E22" s="252">
        <v>0.071</v>
      </c>
      <c r="F22" s="74"/>
      <c r="G22" s="16"/>
      <c r="H22" s="59"/>
      <c r="I22" s="59"/>
    </row>
    <row r="23" spans="1:9" ht="12.75">
      <c r="A23" s="162"/>
      <c r="B23" s="226"/>
      <c r="F23" s="74"/>
      <c r="G23" s="16"/>
      <c r="H23" s="59"/>
      <c r="I23" s="59"/>
    </row>
    <row r="24" spans="1:9" ht="12.75">
      <c r="A24" s="162"/>
      <c r="B24" s="226"/>
      <c r="F24" s="74"/>
      <c r="G24" s="16"/>
      <c r="H24" s="59"/>
      <c r="I24" s="59"/>
    </row>
    <row r="25" spans="1:9" ht="12.75">
      <c r="A25" s="162"/>
      <c r="B25" s="226"/>
      <c r="F25" s="74"/>
      <c r="G25" s="16"/>
      <c r="H25" s="59"/>
      <c r="I25" s="59"/>
    </row>
    <row r="26" spans="1:9" ht="12.75">
      <c r="A26" s="162"/>
      <c r="B26" s="226"/>
      <c r="F26" s="74"/>
      <c r="G26" s="16"/>
      <c r="H26" s="59"/>
      <c r="I26" s="59"/>
    </row>
    <row r="27" spans="1:9" ht="12.75">
      <c r="A27" s="162"/>
      <c r="B27" s="226"/>
      <c r="F27" s="74"/>
      <c r="G27" s="16"/>
      <c r="H27" s="59"/>
      <c r="I27" s="59"/>
    </row>
    <row r="28" spans="1:9" ht="12.75">
      <c r="A28" s="162"/>
      <c r="B28" s="226"/>
      <c r="F28" s="74"/>
      <c r="G28" s="16"/>
      <c r="H28" s="59"/>
      <c r="I28" s="59"/>
    </row>
    <row r="29" spans="1:9" ht="12.75">
      <c r="A29" s="162"/>
      <c r="B29" s="226"/>
      <c r="F29" s="74"/>
      <c r="G29" s="16"/>
      <c r="H29" s="59"/>
      <c r="I29" s="59"/>
    </row>
    <row r="30" spans="1:9" ht="12.75">
      <c r="A30" s="162"/>
      <c r="B30" s="226"/>
      <c r="F30" s="74"/>
      <c r="G30" s="16"/>
      <c r="H30" s="59"/>
      <c r="I30" s="59"/>
    </row>
    <row r="31" spans="1:6" ht="12.75">
      <c r="A31" s="162"/>
      <c r="B31" s="226"/>
      <c r="F31" s="76"/>
    </row>
    <row r="32" spans="1:2" ht="12.75">
      <c r="A32" s="162"/>
      <c r="B32" s="226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J50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13.421875" style="18" customWidth="1"/>
    <col min="2" max="2" width="38.421875" style="18" customWidth="1"/>
    <col min="3" max="3" width="8.8515625" style="18" customWidth="1"/>
    <col min="4" max="4" width="10.7109375" style="18" customWidth="1"/>
    <col min="5" max="16384" width="9.140625" style="18" customWidth="1"/>
  </cols>
  <sheetData>
    <row r="1" ht="12.75">
      <c r="A1" s="17" t="s">
        <v>273</v>
      </c>
    </row>
    <row r="2" spans="1:4" ht="12.75">
      <c r="A2" s="231"/>
      <c r="B2" s="475"/>
      <c r="C2" s="475"/>
      <c r="D2" s="475"/>
    </row>
    <row r="3" spans="1:88" ht="30" customHeight="1">
      <c r="A3" s="19" t="s">
        <v>64</v>
      </c>
      <c r="B3" s="232" t="s">
        <v>274</v>
      </c>
      <c r="C3" s="233"/>
      <c r="D3" s="233"/>
      <c r="AP3" s="18" t="s">
        <v>30</v>
      </c>
      <c r="AQ3" s="18" t="s">
        <v>17</v>
      </c>
      <c r="AR3" s="18" t="s">
        <v>43</v>
      </c>
      <c r="AS3" s="18" t="s">
        <v>25</v>
      </c>
      <c r="AT3" s="18" t="s">
        <v>23</v>
      </c>
      <c r="AU3" s="18" t="s">
        <v>18</v>
      </c>
      <c r="AV3" s="18" t="s">
        <v>20</v>
      </c>
      <c r="AW3" s="18" t="s">
        <v>44</v>
      </c>
      <c r="AX3" s="18" t="s">
        <v>56</v>
      </c>
      <c r="AY3" s="18" t="s">
        <v>45</v>
      </c>
      <c r="AZ3" s="18" t="s">
        <v>19</v>
      </c>
      <c r="BA3" s="18" t="s">
        <v>28</v>
      </c>
      <c r="BB3" s="18" t="s">
        <v>22</v>
      </c>
      <c r="BC3" s="18" t="s">
        <v>21</v>
      </c>
      <c r="BD3" s="18" t="s">
        <v>27</v>
      </c>
      <c r="BE3" s="18" t="s">
        <v>26</v>
      </c>
      <c r="BF3" s="18" t="s">
        <v>37</v>
      </c>
      <c r="BG3" s="18" t="s">
        <v>41</v>
      </c>
      <c r="BH3" s="18" t="s">
        <v>59</v>
      </c>
      <c r="BI3" s="18" t="s">
        <v>60</v>
      </c>
      <c r="BJ3" s="18" t="s">
        <v>39</v>
      </c>
      <c r="BK3" s="18" t="s">
        <v>36</v>
      </c>
      <c r="BL3" s="18" t="s">
        <v>32</v>
      </c>
      <c r="BM3" s="18" t="s">
        <v>33</v>
      </c>
      <c r="BN3" s="18" t="s">
        <v>34</v>
      </c>
      <c r="BO3" s="18" t="s">
        <v>38</v>
      </c>
      <c r="BP3" s="18" t="s">
        <v>29</v>
      </c>
      <c r="BQ3" s="18" t="s">
        <v>24</v>
      </c>
      <c r="BR3" s="18" t="s">
        <v>62</v>
      </c>
      <c r="BS3" s="18" t="s">
        <v>31</v>
      </c>
      <c r="BT3" s="18" t="s">
        <v>50</v>
      </c>
      <c r="BU3" s="18" t="s">
        <v>47</v>
      </c>
      <c r="BV3" s="18" t="s">
        <v>40</v>
      </c>
      <c r="BW3" s="18" t="s">
        <v>57</v>
      </c>
      <c r="BX3" s="18" t="s">
        <v>55</v>
      </c>
      <c r="BY3" s="18" t="s">
        <v>54</v>
      </c>
      <c r="BZ3" s="18" t="s">
        <v>46</v>
      </c>
      <c r="CA3" s="18" t="s">
        <v>53</v>
      </c>
      <c r="CB3" s="18" t="s">
        <v>49</v>
      </c>
      <c r="CC3" s="18" t="s">
        <v>35</v>
      </c>
      <c r="CD3" s="18" t="s">
        <v>42</v>
      </c>
      <c r="CE3" s="18" t="s">
        <v>51</v>
      </c>
      <c r="CF3" s="18" t="s">
        <v>52</v>
      </c>
      <c r="CG3" s="18" t="s">
        <v>63</v>
      </c>
      <c r="CH3" s="18" t="s">
        <v>58</v>
      </c>
      <c r="CI3" s="18" t="s">
        <v>48</v>
      </c>
      <c r="CJ3" s="18" t="s">
        <v>61</v>
      </c>
    </row>
    <row r="4" spans="1:88" ht="12.75">
      <c r="A4" s="234" t="s">
        <v>30</v>
      </c>
      <c r="B4" s="239">
        <v>56</v>
      </c>
      <c r="C4" s="235"/>
      <c r="D4" s="235" t="s">
        <v>153</v>
      </c>
      <c r="E4" s="18">
        <v>283</v>
      </c>
      <c r="AP4" s="18">
        <v>56</v>
      </c>
      <c r="AQ4" s="18">
        <v>106</v>
      </c>
      <c r="AR4" s="18">
        <v>118</v>
      </c>
      <c r="AS4" s="18">
        <v>123</v>
      </c>
      <c r="AT4" s="18">
        <v>127</v>
      </c>
      <c r="AU4" s="18">
        <v>128</v>
      </c>
      <c r="AV4" s="18">
        <v>154</v>
      </c>
      <c r="AW4" s="18">
        <v>157</v>
      </c>
      <c r="AX4" s="18">
        <v>158</v>
      </c>
      <c r="AY4" s="18">
        <v>159</v>
      </c>
      <c r="AZ4" s="18">
        <v>187</v>
      </c>
      <c r="BA4" s="18">
        <v>188</v>
      </c>
      <c r="BB4" s="18">
        <v>192</v>
      </c>
      <c r="BC4" s="18">
        <v>198</v>
      </c>
      <c r="BD4" s="18">
        <v>205</v>
      </c>
      <c r="BE4" s="18">
        <v>218</v>
      </c>
      <c r="BF4" s="18">
        <v>236</v>
      </c>
      <c r="BG4" s="18">
        <v>240</v>
      </c>
      <c r="BH4" s="18">
        <v>240</v>
      </c>
      <c r="BI4" s="18">
        <v>259</v>
      </c>
      <c r="BJ4" s="18">
        <v>267</v>
      </c>
      <c r="BK4" s="18">
        <v>269</v>
      </c>
      <c r="BL4" s="18">
        <v>273</v>
      </c>
      <c r="BM4" s="18">
        <v>283</v>
      </c>
      <c r="BN4" s="18">
        <v>286</v>
      </c>
      <c r="BO4" s="18">
        <v>293</v>
      </c>
      <c r="BP4" s="18">
        <v>293</v>
      </c>
      <c r="BQ4" s="18">
        <v>316</v>
      </c>
      <c r="BR4" s="18">
        <v>319</v>
      </c>
      <c r="BS4" s="18">
        <v>320</v>
      </c>
      <c r="BT4" s="18">
        <v>328</v>
      </c>
      <c r="BU4" s="18">
        <v>329</v>
      </c>
      <c r="BV4" s="18">
        <v>332</v>
      </c>
      <c r="BW4" s="18">
        <v>342</v>
      </c>
      <c r="BX4" s="18">
        <v>362</v>
      </c>
      <c r="BY4" s="18">
        <v>380</v>
      </c>
      <c r="BZ4" s="18">
        <v>388</v>
      </c>
      <c r="CA4" s="18">
        <v>389</v>
      </c>
      <c r="CB4" s="18">
        <v>390</v>
      </c>
      <c r="CC4" s="18">
        <v>394</v>
      </c>
      <c r="CD4" s="18">
        <v>396</v>
      </c>
      <c r="CE4" s="18">
        <v>411</v>
      </c>
      <c r="CF4" s="18">
        <v>442</v>
      </c>
      <c r="CG4" s="18">
        <v>468</v>
      </c>
      <c r="CH4" s="18">
        <v>470</v>
      </c>
      <c r="CI4" s="18">
        <v>529</v>
      </c>
      <c r="CJ4" s="18">
        <v>705</v>
      </c>
    </row>
    <row r="5" spans="1:4" ht="12.75">
      <c r="A5" s="54" t="s">
        <v>17</v>
      </c>
      <c r="B5" s="240">
        <v>106</v>
      </c>
      <c r="C5" s="235"/>
      <c r="D5" s="236"/>
    </row>
    <row r="6" spans="1:4" ht="12.75">
      <c r="A6" s="54" t="s">
        <v>43</v>
      </c>
      <c r="B6" s="240">
        <v>118</v>
      </c>
      <c r="C6" s="235"/>
      <c r="D6" s="236"/>
    </row>
    <row r="7" spans="1:4" ht="12.75">
      <c r="A7" s="54" t="s">
        <v>25</v>
      </c>
      <c r="B7" s="240">
        <v>123</v>
      </c>
      <c r="C7" s="235"/>
      <c r="D7" s="236"/>
    </row>
    <row r="8" spans="1:4" ht="12.75">
      <c r="A8" s="54" t="s">
        <v>23</v>
      </c>
      <c r="B8" s="240">
        <v>127</v>
      </c>
      <c r="C8" s="235"/>
      <c r="D8" s="236"/>
    </row>
    <row r="9" spans="1:4" ht="12.75">
      <c r="A9" s="54" t="s">
        <v>18</v>
      </c>
      <c r="B9" s="240">
        <v>128</v>
      </c>
      <c r="C9" s="235"/>
      <c r="D9" s="236"/>
    </row>
    <row r="10" spans="1:4" ht="12.75">
      <c r="A10" s="54" t="s">
        <v>20</v>
      </c>
      <c r="B10" s="240">
        <v>154</v>
      </c>
      <c r="C10" s="235"/>
      <c r="D10" s="236"/>
    </row>
    <row r="11" spans="1:4" ht="12.75">
      <c r="A11" s="54" t="s">
        <v>44</v>
      </c>
      <c r="B11" s="240">
        <v>157</v>
      </c>
      <c r="C11" s="235"/>
      <c r="D11" s="236"/>
    </row>
    <row r="12" spans="1:4" ht="12.75">
      <c r="A12" s="54" t="s">
        <v>56</v>
      </c>
      <c r="B12" s="240">
        <v>158</v>
      </c>
      <c r="C12" s="235"/>
      <c r="D12" s="236"/>
    </row>
    <row r="13" spans="1:4" ht="12.75">
      <c r="A13" s="54" t="s">
        <v>45</v>
      </c>
      <c r="B13" s="240">
        <v>159</v>
      </c>
      <c r="C13" s="235"/>
      <c r="D13" s="236"/>
    </row>
    <row r="14" spans="1:4" ht="12.75">
      <c r="A14" s="54" t="s">
        <v>19</v>
      </c>
      <c r="B14" s="240">
        <v>187</v>
      </c>
      <c r="C14" s="235"/>
      <c r="D14" s="236"/>
    </row>
    <row r="15" spans="1:4" ht="12.75">
      <c r="A15" s="54" t="s">
        <v>28</v>
      </c>
      <c r="B15" s="240">
        <v>188</v>
      </c>
      <c r="C15" s="235"/>
      <c r="D15" s="236"/>
    </row>
    <row r="16" spans="1:4" ht="12.75">
      <c r="A16" s="54" t="s">
        <v>22</v>
      </c>
      <c r="B16" s="240">
        <v>192</v>
      </c>
      <c r="C16" s="235"/>
      <c r="D16" s="236"/>
    </row>
    <row r="17" spans="1:4" ht="12.75">
      <c r="A17" s="54" t="s">
        <v>21</v>
      </c>
      <c r="B17" s="240">
        <v>198</v>
      </c>
      <c r="C17" s="235"/>
      <c r="D17" s="236"/>
    </row>
    <row r="18" spans="1:4" ht="12.75">
      <c r="A18" s="54" t="s">
        <v>27</v>
      </c>
      <c r="B18" s="240">
        <v>205</v>
      </c>
      <c r="C18" s="235"/>
      <c r="D18" s="236"/>
    </row>
    <row r="19" spans="1:4" ht="12.75">
      <c r="A19" s="54" t="s">
        <v>26</v>
      </c>
      <c r="B19" s="240">
        <v>218</v>
      </c>
      <c r="C19" s="235"/>
      <c r="D19" s="236"/>
    </row>
    <row r="20" spans="1:4" ht="12.75">
      <c r="A20" s="54" t="s">
        <v>37</v>
      </c>
      <c r="B20" s="240">
        <v>236</v>
      </c>
      <c r="C20" s="235"/>
      <c r="D20" s="236"/>
    </row>
    <row r="21" spans="1:4" ht="12.75">
      <c r="A21" s="54" t="s">
        <v>41</v>
      </c>
      <c r="B21" s="240">
        <v>240</v>
      </c>
      <c r="C21" s="235"/>
      <c r="D21" s="236"/>
    </row>
    <row r="22" spans="1:4" ht="12.75">
      <c r="A22" s="54" t="s">
        <v>59</v>
      </c>
      <c r="B22" s="241">
        <v>240</v>
      </c>
      <c r="C22" s="231"/>
      <c r="D22" s="231"/>
    </row>
    <row r="23" spans="1:4" ht="12.75">
      <c r="A23" s="54" t="s">
        <v>60</v>
      </c>
      <c r="B23" s="241">
        <v>259</v>
      </c>
      <c r="C23" s="231"/>
      <c r="D23" s="231"/>
    </row>
    <row r="24" spans="1:4" ht="12.75">
      <c r="A24" s="54" t="s">
        <v>39</v>
      </c>
      <c r="B24" s="241">
        <v>267</v>
      </c>
      <c r="C24" s="231"/>
      <c r="D24" s="231"/>
    </row>
    <row r="25" spans="1:4" ht="12.75">
      <c r="A25" s="54" t="s">
        <v>36</v>
      </c>
      <c r="B25" s="241">
        <v>269</v>
      </c>
      <c r="C25" s="231"/>
      <c r="D25" s="231"/>
    </row>
    <row r="26" spans="1:4" ht="12.75">
      <c r="A26" s="54" t="s">
        <v>32</v>
      </c>
      <c r="B26" s="241">
        <v>273</v>
      </c>
      <c r="C26" s="231"/>
      <c r="D26" s="231"/>
    </row>
    <row r="27" spans="1:4" ht="12.75">
      <c r="A27" s="54" t="s">
        <v>33</v>
      </c>
      <c r="B27" s="241">
        <v>283</v>
      </c>
      <c r="C27" s="231"/>
      <c r="D27" s="231"/>
    </row>
    <row r="28" spans="1:4" ht="12.75">
      <c r="A28" s="54" t="s">
        <v>34</v>
      </c>
      <c r="B28" s="241">
        <v>286</v>
      </c>
      <c r="C28" s="231"/>
      <c r="D28" s="231"/>
    </row>
    <row r="29" spans="1:4" ht="12.75">
      <c r="A29" s="54" t="s">
        <v>38</v>
      </c>
      <c r="B29" s="241">
        <v>293</v>
      </c>
      <c r="C29" s="231"/>
      <c r="D29" s="231"/>
    </row>
    <row r="30" spans="1:4" ht="12.75">
      <c r="A30" s="54" t="s">
        <v>29</v>
      </c>
      <c r="B30" s="241">
        <v>293</v>
      </c>
      <c r="C30" s="231"/>
      <c r="D30" s="231"/>
    </row>
    <row r="31" spans="1:4" ht="12.75">
      <c r="A31" s="54" t="s">
        <v>24</v>
      </c>
      <c r="B31" s="241">
        <v>316</v>
      </c>
      <c r="C31" s="231"/>
      <c r="D31" s="231"/>
    </row>
    <row r="32" spans="1:4" ht="12.75">
      <c r="A32" s="54" t="s">
        <v>62</v>
      </c>
      <c r="B32" s="241">
        <v>319</v>
      </c>
      <c r="C32" s="231"/>
      <c r="D32" s="231"/>
    </row>
    <row r="33" spans="1:4" ht="12.75">
      <c r="A33" s="54" t="s">
        <v>31</v>
      </c>
      <c r="B33" s="241">
        <v>320</v>
      </c>
      <c r="C33" s="231"/>
      <c r="D33" s="231"/>
    </row>
    <row r="34" spans="1:4" ht="12.75">
      <c r="A34" s="54" t="s">
        <v>50</v>
      </c>
      <c r="B34" s="241">
        <v>328</v>
      </c>
      <c r="C34" s="231"/>
      <c r="D34" s="231"/>
    </row>
    <row r="35" spans="1:4" ht="12.75">
      <c r="A35" s="54" t="s">
        <v>47</v>
      </c>
      <c r="B35" s="241">
        <v>329</v>
      </c>
      <c r="C35" s="231"/>
      <c r="D35" s="231"/>
    </row>
    <row r="36" spans="1:4" ht="12.75">
      <c r="A36" s="54" t="s">
        <v>40</v>
      </c>
      <c r="B36" s="241">
        <v>332</v>
      </c>
      <c r="C36" s="231"/>
      <c r="D36" s="231"/>
    </row>
    <row r="37" spans="1:4" ht="12.75">
      <c r="A37" s="54" t="s">
        <v>57</v>
      </c>
      <c r="B37" s="241">
        <v>342</v>
      </c>
      <c r="C37" s="231"/>
      <c r="D37" s="231"/>
    </row>
    <row r="38" spans="1:4" ht="12.75">
      <c r="A38" s="54" t="s">
        <v>55</v>
      </c>
      <c r="B38" s="241">
        <v>362</v>
      </c>
      <c r="C38" s="231"/>
      <c r="D38" s="231"/>
    </row>
    <row r="39" spans="1:4" ht="12.75">
      <c r="A39" s="54" t="s">
        <v>54</v>
      </c>
      <c r="B39" s="241">
        <v>380</v>
      </c>
      <c r="C39" s="231"/>
      <c r="D39" s="231"/>
    </row>
    <row r="40" spans="1:4" ht="12.75">
      <c r="A40" s="54" t="s">
        <v>46</v>
      </c>
      <c r="B40" s="241">
        <v>388</v>
      </c>
      <c r="C40" s="231"/>
      <c r="D40" s="231"/>
    </row>
    <row r="41" spans="1:4" ht="12.75">
      <c r="A41" s="54" t="s">
        <v>53</v>
      </c>
      <c r="B41" s="241">
        <v>389</v>
      </c>
      <c r="C41" s="231"/>
      <c r="D41" s="231"/>
    </row>
    <row r="42" spans="1:4" ht="12.75">
      <c r="A42" s="54" t="s">
        <v>49</v>
      </c>
      <c r="B42" s="241">
        <v>390</v>
      </c>
      <c r="C42" s="231"/>
      <c r="D42" s="231"/>
    </row>
    <row r="43" spans="1:4" ht="12.75">
      <c r="A43" s="54" t="s">
        <v>35</v>
      </c>
      <c r="B43" s="241">
        <v>394</v>
      </c>
      <c r="C43" s="231"/>
      <c r="D43" s="231"/>
    </row>
    <row r="44" spans="1:4" ht="12.75">
      <c r="A44" s="54" t="s">
        <v>42</v>
      </c>
      <c r="B44" s="241">
        <v>396</v>
      </c>
      <c r="C44" s="231"/>
      <c r="D44" s="231"/>
    </row>
    <row r="45" spans="1:4" ht="12.75">
      <c r="A45" s="54" t="s">
        <v>51</v>
      </c>
      <c r="B45" s="241">
        <v>411</v>
      </c>
      <c r="C45" s="231"/>
      <c r="D45" s="231"/>
    </row>
    <row r="46" spans="1:4" ht="12.75">
      <c r="A46" s="54" t="s">
        <v>52</v>
      </c>
      <c r="B46" s="241">
        <v>442</v>
      </c>
      <c r="C46" s="231"/>
      <c r="D46" s="231"/>
    </row>
    <row r="47" spans="1:4" ht="12.75">
      <c r="A47" s="54" t="s">
        <v>63</v>
      </c>
      <c r="B47" s="241">
        <v>468</v>
      </c>
      <c r="C47" s="231"/>
      <c r="D47" s="231"/>
    </row>
    <row r="48" spans="1:4" ht="12.75">
      <c r="A48" s="54" t="s">
        <v>58</v>
      </c>
      <c r="B48" s="241">
        <v>470</v>
      </c>
      <c r="C48" s="231"/>
      <c r="D48" s="231"/>
    </row>
    <row r="49" spans="1:4" ht="12.75">
      <c r="A49" s="54" t="s">
        <v>48</v>
      </c>
      <c r="B49" s="241">
        <v>529</v>
      </c>
      <c r="C49" s="231"/>
      <c r="D49" s="231"/>
    </row>
    <row r="50" spans="1:4" ht="12.75">
      <c r="A50" s="238" t="s">
        <v>61</v>
      </c>
      <c r="B50" s="242">
        <v>705</v>
      </c>
      <c r="C50" s="231"/>
      <c r="D50" s="231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18" customWidth="1"/>
    <col min="2" max="2" width="41.57421875" style="18" bestFit="1" customWidth="1"/>
    <col min="3" max="3" width="26.421875" style="18" customWidth="1"/>
    <col min="4" max="16384" width="9.140625" style="18" customWidth="1"/>
  </cols>
  <sheetData>
    <row r="1" ht="12.75">
      <c r="A1" s="17" t="s">
        <v>275</v>
      </c>
    </row>
    <row r="3" spans="1:2" ht="12.75">
      <c r="A3" s="72" t="s">
        <v>16</v>
      </c>
      <c r="B3" s="138" t="s">
        <v>276</v>
      </c>
    </row>
    <row r="4" spans="1:4" ht="12.75">
      <c r="A4" s="376">
        <v>1990</v>
      </c>
      <c r="B4" s="454">
        <v>9981</v>
      </c>
      <c r="C4" s="157"/>
      <c r="D4" s="157"/>
    </row>
    <row r="5" spans="1:4" ht="12.75">
      <c r="A5" s="376">
        <v>1991</v>
      </c>
      <c r="B5" s="454">
        <v>10933</v>
      </c>
      <c r="C5" s="157"/>
      <c r="D5" s="158"/>
    </row>
    <row r="6" spans="1:4" ht="12.75">
      <c r="A6" s="376">
        <v>1992</v>
      </c>
      <c r="B6" s="454">
        <v>11036</v>
      </c>
      <c r="C6" s="157"/>
      <c r="D6" s="158"/>
    </row>
    <row r="7" spans="1:4" ht="12.75">
      <c r="A7" s="376">
        <v>1993</v>
      </c>
      <c r="B7" s="454">
        <v>12009</v>
      </c>
      <c r="C7" s="157"/>
      <c r="D7" s="158"/>
    </row>
    <row r="8" spans="1:4" ht="12.75">
      <c r="A8" s="376">
        <v>1994</v>
      </c>
      <c r="B8" s="454">
        <v>12996</v>
      </c>
      <c r="C8" s="157"/>
      <c r="D8" s="158"/>
    </row>
    <row r="9" spans="1:4" ht="12.75">
      <c r="A9" s="376">
        <v>1995</v>
      </c>
      <c r="B9" s="454">
        <v>14569</v>
      </c>
      <c r="C9" s="157"/>
      <c r="D9" s="158"/>
    </row>
    <row r="10" spans="1:4" ht="12.75">
      <c r="A10" s="376">
        <v>1996</v>
      </c>
      <c r="B10" s="454">
        <v>16345</v>
      </c>
      <c r="C10" s="157"/>
      <c r="D10" s="158"/>
    </row>
    <row r="11" spans="1:4" ht="12.75">
      <c r="A11" s="376">
        <v>1997</v>
      </c>
      <c r="B11" s="454">
        <v>19351</v>
      </c>
      <c r="C11" s="157"/>
      <c r="D11" s="158"/>
    </row>
    <row r="12" spans="1:4" ht="12.75">
      <c r="A12" s="376">
        <v>1998</v>
      </c>
      <c r="B12" s="454">
        <v>21280</v>
      </c>
      <c r="C12" s="157"/>
      <c r="D12" s="158"/>
    </row>
    <row r="13" spans="1:4" ht="12.75">
      <c r="A13" s="376">
        <v>1999</v>
      </c>
      <c r="B13" s="454">
        <v>23244</v>
      </c>
      <c r="C13" s="157"/>
      <c r="D13" s="158"/>
    </row>
    <row r="14" spans="1:4" ht="12.75">
      <c r="A14" s="376">
        <v>2000</v>
      </c>
      <c r="B14" s="454">
        <v>24743</v>
      </c>
      <c r="C14" s="157"/>
      <c r="D14" s="158"/>
    </row>
    <row r="15" spans="1:4" ht="12.75">
      <c r="A15" s="376">
        <v>2001</v>
      </c>
      <c r="B15" s="454">
        <v>27240</v>
      </c>
      <c r="C15" s="159"/>
      <c r="D15" s="160"/>
    </row>
    <row r="16" spans="1:4" ht="12.75">
      <c r="A16" s="376">
        <v>2002</v>
      </c>
      <c r="B16" s="454">
        <v>26335</v>
      </c>
      <c r="C16" s="159"/>
      <c r="D16" s="160"/>
    </row>
    <row r="17" spans="1:4" ht="12.75">
      <c r="A17" s="376">
        <v>2003</v>
      </c>
      <c r="B17" s="454">
        <v>26018</v>
      </c>
      <c r="C17" s="159"/>
      <c r="D17" s="160"/>
    </row>
    <row r="18" spans="1:4" ht="12.75">
      <c r="A18" s="376">
        <v>2004</v>
      </c>
      <c r="B18" s="454">
        <v>21255</v>
      </c>
      <c r="C18" s="159"/>
      <c r="D18" s="160"/>
    </row>
    <row r="19" spans="1:4" ht="12.75">
      <c r="A19" s="376">
        <v>2005</v>
      </c>
      <c r="B19" s="454">
        <v>19217</v>
      </c>
      <c r="C19" s="159"/>
      <c r="D19" s="160"/>
    </row>
    <row r="20" spans="1:4" ht="12.75">
      <c r="A20" s="376">
        <v>2006</v>
      </c>
      <c r="B20" s="454">
        <v>20936</v>
      </c>
      <c r="C20" s="159"/>
      <c r="D20" s="160"/>
    </row>
    <row r="21" spans="1:4" ht="12.75">
      <c r="A21" s="376">
        <v>2007</v>
      </c>
      <c r="B21" s="454">
        <v>22799</v>
      </c>
      <c r="C21" s="159"/>
      <c r="D21" s="160"/>
    </row>
    <row r="22" spans="1:4" ht="12.75">
      <c r="A22" s="376">
        <v>2008</v>
      </c>
      <c r="B22" s="454">
        <v>24854</v>
      </c>
      <c r="C22" s="159"/>
      <c r="D22" s="160"/>
    </row>
    <row r="23" spans="1:18" ht="12.75">
      <c r="A23" s="376">
        <v>2009</v>
      </c>
      <c r="B23" s="454">
        <v>26058</v>
      </c>
      <c r="C23" s="159"/>
      <c r="D23" s="16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5" ht="12.75">
      <c r="A24" s="376">
        <v>2010</v>
      </c>
      <c r="B24" s="454">
        <v>25513</v>
      </c>
      <c r="C24" s="159"/>
      <c r="D24" s="160"/>
      <c r="E24" s="21"/>
    </row>
    <row r="25" spans="1:4" ht="12.75">
      <c r="A25" s="376">
        <v>2011</v>
      </c>
      <c r="B25" s="454">
        <v>25221</v>
      </c>
      <c r="C25" s="157"/>
      <c r="D25" s="160"/>
    </row>
    <row r="26" spans="1:4" ht="12.75">
      <c r="A26" s="376">
        <v>2012</v>
      </c>
      <c r="B26" s="454">
        <v>24637</v>
      </c>
      <c r="C26" s="157"/>
      <c r="D26" s="160"/>
    </row>
    <row r="27" spans="1:4" ht="12.75">
      <c r="A27" s="376">
        <v>2013</v>
      </c>
      <c r="B27" s="454">
        <v>24061</v>
      </c>
      <c r="C27" s="157"/>
      <c r="D27" s="160"/>
    </row>
    <row r="28" spans="1:4" ht="12.75">
      <c r="A28" s="376">
        <v>2014</v>
      </c>
      <c r="B28" s="454">
        <v>25019</v>
      </c>
      <c r="C28" s="157"/>
      <c r="D28" s="160"/>
    </row>
    <row r="29" spans="1:4" ht="12.75">
      <c r="A29" s="376">
        <v>2015</v>
      </c>
      <c r="B29" s="454">
        <v>25186</v>
      </c>
      <c r="C29" s="157"/>
      <c r="D29" s="160"/>
    </row>
    <row r="30" spans="1:4" ht="12.75">
      <c r="A30" s="376">
        <v>2016</v>
      </c>
      <c r="B30" s="454">
        <v>24541</v>
      </c>
      <c r="C30" s="157"/>
      <c r="D30" s="160"/>
    </row>
    <row r="31" spans="1:4" ht="12.75">
      <c r="A31" s="376">
        <v>2017</v>
      </c>
      <c r="B31" s="454">
        <v>24661</v>
      </c>
      <c r="C31" s="157"/>
      <c r="D31" s="160"/>
    </row>
    <row r="32" spans="1:4" ht="12.75">
      <c r="A32" s="376">
        <v>2018</v>
      </c>
      <c r="B32" s="454">
        <v>25637</v>
      </c>
      <c r="C32" s="157"/>
      <c r="D32" s="160"/>
    </row>
    <row r="33" spans="1:4" ht="12.75">
      <c r="A33" s="377">
        <v>2019</v>
      </c>
      <c r="B33" s="455">
        <v>26656</v>
      </c>
      <c r="C33" s="157"/>
      <c r="D33" s="160"/>
    </row>
    <row r="34" spans="3:4" ht="12.75">
      <c r="C34" s="157"/>
      <c r="D34" s="16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Y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73" customWidth="1"/>
    <col min="2" max="2" width="51.57421875" style="73" bestFit="1" customWidth="1"/>
    <col min="3" max="16384" width="9.140625" style="73" customWidth="1"/>
  </cols>
  <sheetData>
    <row r="1" s="18" customFormat="1" ht="12.75">
      <c r="A1" s="17" t="s">
        <v>281</v>
      </c>
    </row>
    <row r="2" s="18" customFormat="1" ht="12.75"/>
    <row r="3" spans="1:2" s="18" customFormat="1" ht="12.75">
      <c r="A3" s="25" t="s">
        <v>16</v>
      </c>
      <c r="B3" s="161" t="s">
        <v>282</v>
      </c>
    </row>
    <row r="4" spans="1:5" s="18" customFormat="1" ht="12.75">
      <c r="A4" s="221">
        <v>2002</v>
      </c>
      <c r="B4" s="381">
        <v>-0.033</v>
      </c>
      <c r="D4" s="1"/>
      <c r="E4" s="59"/>
    </row>
    <row r="5" spans="1:5" s="18" customFormat="1" ht="12.75">
      <c r="A5" s="222">
        <v>2003</v>
      </c>
      <c r="B5" s="382">
        <v>-0.012</v>
      </c>
      <c r="D5" s="16"/>
      <c r="E5" s="59"/>
    </row>
    <row r="6" spans="1:22" s="18" customFormat="1" ht="12.75">
      <c r="A6" s="222">
        <v>2004</v>
      </c>
      <c r="B6" s="382">
        <v>-0.183</v>
      </c>
      <c r="D6" s="16"/>
      <c r="E6" s="59"/>
      <c r="F6" s="152"/>
      <c r="G6" s="152"/>
      <c r="H6" s="152"/>
      <c r="I6" s="152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1:22" s="18" customFormat="1" ht="12.75">
      <c r="A7" s="223">
        <v>2005</v>
      </c>
      <c r="B7" s="382">
        <v>-0.096</v>
      </c>
      <c r="D7" s="16"/>
      <c r="E7" s="59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5" s="18" customFormat="1" ht="12.75">
      <c r="A8" s="222">
        <v>2006</v>
      </c>
      <c r="B8" s="382">
        <v>0.08900000000000001</v>
      </c>
      <c r="D8" s="16"/>
      <c r="E8" s="59"/>
    </row>
    <row r="9" spans="1:5" s="18" customFormat="1" ht="12.75">
      <c r="A9" s="222">
        <v>2007</v>
      </c>
      <c r="B9" s="382">
        <v>0.08900000000000001</v>
      </c>
      <c r="D9" s="16"/>
      <c r="E9" s="59"/>
    </row>
    <row r="10" spans="1:51" s="18" customFormat="1" ht="12.75">
      <c r="A10" s="222">
        <v>2008</v>
      </c>
      <c r="B10" s="382">
        <v>0.09</v>
      </c>
      <c r="D10" s="16"/>
      <c r="E10" s="59"/>
      <c r="F10" s="68"/>
      <c r="G10" s="68"/>
      <c r="H10" s="69"/>
      <c r="I10" s="68"/>
      <c r="J10" s="68"/>
      <c r="K10" s="68"/>
      <c r="L10" s="68"/>
      <c r="M10" s="69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/>
      <c r="AE10" s="70"/>
      <c r="AF10" s="68"/>
      <c r="AG10" s="68"/>
      <c r="AH10" s="68"/>
      <c r="AI10" s="69"/>
      <c r="AJ10" s="69"/>
      <c r="AK10" s="69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9"/>
      <c r="AY10" s="69"/>
    </row>
    <row r="11" spans="1:51" s="18" customFormat="1" ht="12.75">
      <c r="A11" s="222">
        <v>2009</v>
      </c>
      <c r="B11" s="382">
        <v>0.048</v>
      </c>
      <c r="D11" s="16"/>
      <c r="E11" s="59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</row>
    <row r="12" spans="1:5" s="18" customFormat="1" ht="12.75">
      <c r="A12" s="223">
        <v>2010</v>
      </c>
      <c r="B12" s="382">
        <v>-0.021</v>
      </c>
      <c r="D12" s="16"/>
      <c r="E12" s="59"/>
    </row>
    <row r="13" spans="1:5" s="18" customFormat="1" ht="12.75">
      <c r="A13" s="222">
        <v>2011</v>
      </c>
      <c r="B13" s="382">
        <v>-0.011000000000000001</v>
      </c>
      <c r="D13" s="16"/>
      <c r="E13" s="59"/>
    </row>
    <row r="14" spans="1:5" s="18" customFormat="1" ht="12.75">
      <c r="A14" s="222">
        <v>2012</v>
      </c>
      <c r="B14" s="382">
        <v>-0.023</v>
      </c>
      <c r="D14" s="16"/>
      <c r="E14" s="59"/>
    </row>
    <row r="15" spans="1:5" s="18" customFormat="1" ht="12.75">
      <c r="A15" s="222">
        <v>2013</v>
      </c>
      <c r="B15" s="382">
        <v>-0.023</v>
      </c>
      <c r="D15" s="16"/>
      <c r="E15" s="59"/>
    </row>
    <row r="16" spans="1:5" s="18" customFormat="1" ht="12.75">
      <c r="A16" s="222">
        <v>2014</v>
      </c>
      <c r="B16" s="382">
        <v>0.04</v>
      </c>
      <c r="D16" s="16"/>
      <c r="E16" s="59"/>
    </row>
    <row r="17" spans="1:5" s="18" customFormat="1" ht="12.75">
      <c r="A17" s="222">
        <v>2015</v>
      </c>
      <c r="B17" s="382">
        <v>0.006999999999999999</v>
      </c>
      <c r="D17" s="16"/>
      <c r="E17" s="59"/>
    </row>
    <row r="18" spans="1:5" s="18" customFormat="1" ht="12.75">
      <c r="A18" s="222">
        <v>2016</v>
      </c>
      <c r="B18" s="382">
        <v>-0.026000000000000002</v>
      </c>
      <c r="D18" s="16"/>
      <c r="E18" s="59"/>
    </row>
    <row r="19" spans="1:5" s="18" customFormat="1" ht="12.75">
      <c r="A19" s="222">
        <v>2017</v>
      </c>
      <c r="B19" s="382">
        <v>0.005</v>
      </c>
      <c r="D19" s="16"/>
      <c r="E19" s="59"/>
    </row>
    <row r="20" spans="1:5" s="18" customFormat="1" ht="12.75">
      <c r="A20" s="222">
        <v>2018</v>
      </c>
      <c r="B20" s="382">
        <v>0.042</v>
      </c>
      <c r="D20" s="16"/>
      <c r="E20" s="59"/>
    </row>
    <row r="21" spans="1:5" s="18" customFormat="1" ht="12.75">
      <c r="A21" s="224">
        <v>2019</v>
      </c>
      <c r="B21" s="383">
        <v>0.04</v>
      </c>
      <c r="D21" s="16"/>
      <c r="E21" s="59"/>
    </row>
    <row r="22" spans="1:5" ht="12.75">
      <c r="A22" s="225"/>
      <c r="B22" s="226"/>
      <c r="D22" s="156"/>
      <c r="E22" s="227"/>
    </row>
    <row r="23" spans="1:5" ht="12.75">
      <c r="A23" s="225"/>
      <c r="B23" s="226"/>
      <c r="D23" s="156"/>
      <c r="E23" s="227"/>
    </row>
    <row r="24" spans="1:5" ht="12.75">
      <c r="A24" s="225"/>
      <c r="B24" s="226"/>
      <c r="D24" s="156"/>
      <c r="E24" s="227"/>
    </row>
    <row r="25" spans="1:5" ht="12.75">
      <c r="A25" s="225"/>
      <c r="B25" s="226"/>
      <c r="D25" s="156"/>
      <c r="E25" s="227"/>
    </row>
    <row r="26" spans="1:5" ht="12.75">
      <c r="A26" s="225"/>
      <c r="B26" s="226"/>
      <c r="D26" s="156"/>
      <c r="E26" s="227"/>
    </row>
    <row r="27" spans="1:5" ht="12.75">
      <c r="A27" s="225"/>
      <c r="B27" s="226"/>
      <c r="D27" s="156"/>
      <c r="E27" s="227"/>
    </row>
    <row r="28" spans="1:5" ht="12.75">
      <c r="A28" s="225"/>
      <c r="B28" s="226"/>
      <c r="D28" s="156"/>
      <c r="E28" s="227"/>
    </row>
    <row r="29" spans="1:5" ht="12.75">
      <c r="A29" s="228"/>
      <c r="B29" s="226"/>
      <c r="D29" s="156"/>
      <c r="E29" s="227"/>
    </row>
    <row r="30" spans="1:5" ht="12.75">
      <c r="A30" s="229"/>
      <c r="B30" s="230"/>
      <c r="D30" s="156"/>
      <c r="E30" s="227"/>
    </row>
    <row r="31" spans="1:5" ht="12.75">
      <c r="A31" s="225"/>
      <c r="B31" s="226"/>
      <c r="D31" s="156"/>
      <c r="E31" s="227"/>
    </row>
    <row r="32" spans="1:5" ht="12.75">
      <c r="A32" s="225"/>
      <c r="B32" s="226"/>
      <c r="D32" s="156"/>
      <c r="E32" s="227"/>
    </row>
    <row r="33" spans="1:5" ht="12.75">
      <c r="A33" s="225"/>
      <c r="B33" s="226"/>
      <c r="D33" s="156"/>
      <c r="E33" s="227"/>
    </row>
    <row r="34" spans="1:5" ht="12.75">
      <c r="A34" s="228"/>
      <c r="B34" s="226"/>
      <c r="D34" s="156"/>
      <c r="E34" s="227"/>
    </row>
    <row r="35" spans="1:5" ht="12.75">
      <c r="A35" s="228"/>
      <c r="B35" s="226"/>
      <c r="D35" s="156"/>
      <c r="E35" s="227"/>
    </row>
    <row r="36" spans="1:5" ht="12.75">
      <c r="A36" s="228"/>
      <c r="B36" s="226"/>
      <c r="D36" s="156"/>
      <c r="E36" s="227"/>
    </row>
    <row r="37" spans="1:5" ht="12.75">
      <c r="A37" s="225"/>
      <c r="B37" s="226"/>
      <c r="D37" s="156"/>
      <c r="E37" s="227"/>
    </row>
    <row r="38" spans="1:5" ht="12.75">
      <c r="A38" s="225"/>
      <c r="B38" s="226"/>
      <c r="D38" s="156"/>
      <c r="E38" s="227"/>
    </row>
    <row r="39" spans="1:5" ht="12.75">
      <c r="A39" s="225"/>
      <c r="B39" s="226"/>
      <c r="D39" s="156"/>
      <c r="E39" s="227"/>
    </row>
    <row r="40" spans="1:5" ht="12.75">
      <c r="A40" s="225"/>
      <c r="B40" s="226"/>
      <c r="D40" s="156"/>
      <c r="E40" s="227"/>
    </row>
    <row r="41" spans="1:5" ht="12.75">
      <c r="A41" s="225"/>
      <c r="B41" s="226"/>
      <c r="D41" s="156"/>
      <c r="E41" s="227"/>
    </row>
    <row r="42" spans="1:5" ht="12.75">
      <c r="A42" s="225"/>
      <c r="B42" s="226"/>
      <c r="D42" s="156"/>
      <c r="E42" s="227"/>
    </row>
    <row r="43" spans="1:5" ht="12.75">
      <c r="A43" s="225"/>
      <c r="B43" s="226"/>
      <c r="D43" s="156"/>
      <c r="E43" s="227"/>
    </row>
    <row r="44" spans="1:5" ht="12.75">
      <c r="A44" s="225"/>
      <c r="B44" s="226"/>
      <c r="D44" s="156"/>
      <c r="E44" s="227"/>
    </row>
    <row r="45" spans="1:5" ht="12.75">
      <c r="A45" s="225"/>
      <c r="B45" s="226"/>
      <c r="D45" s="156"/>
      <c r="E45" s="227"/>
    </row>
    <row r="46" spans="1:5" ht="12.75">
      <c r="A46" s="225"/>
      <c r="B46" s="226"/>
      <c r="D46" s="156"/>
      <c r="E46" s="227"/>
    </row>
    <row r="47" spans="1:5" ht="12.75">
      <c r="A47" s="225"/>
      <c r="B47" s="226"/>
      <c r="D47" s="156"/>
      <c r="E47" s="227"/>
    </row>
    <row r="48" spans="1:5" ht="12.75">
      <c r="A48" s="225"/>
      <c r="B48" s="226"/>
      <c r="D48" s="156"/>
      <c r="E48" s="227"/>
    </row>
    <row r="49" spans="1:5" ht="12.75">
      <c r="A49" s="228"/>
      <c r="B49" s="226"/>
      <c r="D49" s="156"/>
      <c r="E49" s="227"/>
    </row>
    <row r="50" spans="1:5" ht="12.75">
      <c r="A50" s="228"/>
      <c r="B50" s="226"/>
      <c r="D50" s="156"/>
      <c r="E50" s="2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18" customWidth="1"/>
    <col min="2" max="2" width="36.57421875" style="18" bestFit="1" customWidth="1"/>
    <col min="3" max="3" width="28.57421875" style="18" bestFit="1" customWidth="1"/>
    <col min="4" max="4" width="35.421875" style="18" bestFit="1" customWidth="1"/>
    <col min="5" max="16384" width="9.140625" style="18" customWidth="1"/>
  </cols>
  <sheetData>
    <row r="1" ht="12.75">
      <c r="A1" s="67" t="s">
        <v>277</v>
      </c>
    </row>
    <row r="3" spans="1:4" ht="12.75">
      <c r="A3" s="62" t="s">
        <v>16</v>
      </c>
      <c r="B3" s="215" t="s">
        <v>278</v>
      </c>
      <c r="C3" s="215" t="s">
        <v>279</v>
      </c>
      <c r="D3" s="216" t="s">
        <v>280</v>
      </c>
    </row>
    <row r="4" spans="1:32" ht="12.75">
      <c r="A4" s="217">
        <v>1997</v>
      </c>
      <c r="B4" s="218">
        <v>100</v>
      </c>
      <c r="C4" s="218">
        <v>100</v>
      </c>
      <c r="D4" s="218">
        <v>100</v>
      </c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</row>
    <row r="5" spans="1:32" ht="12.75">
      <c r="A5" s="219">
        <v>1998</v>
      </c>
      <c r="B5" s="218">
        <v>109</v>
      </c>
      <c r="C5" s="218">
        <v>105.17066436583261</v>
      </c>
      <c r="D5" s="218">
        <v>110.00000000000001</v>
      </c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</row>
    <row r="6" spans="1:32" ht="12.75">
      <c r="A6" s="219">
        <v>1999</v>
      </c>
      <c r="B6" s="218">
        <v>119</v>
      </c>
      <c r="C6" s="218">
        <v>111.66384814495254</v>
      </c>
      <c r="D6" s="218">
        <v>120.12000000000002</v>
      </c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</row>
    <row r="7" spans="1:4" ht="12.75">
      <c r="A7" s="219">
        <v>2000</v>
      </c>
      <c r="B7" s="218">
        <v>129.591</v>
      </c>
      <c r="C7" s="218">
        <v>121.66074201898189</v>
      </c>
      <c r="D7" s="218">
        <v>127.80768000000003</v>
      </c>
    </row>
    <row r="8" spans="1:4" ht="12.75">
      <c r="A8" s="219">
        <v>2001</v>
      </c>
      <c r="B8" s="218">
        <v>142.420509</v>
      </c>
      <c r="C8" s="218">
        <v>122.36270977300894</v>
      </c>
      <c r="D8" s="218">
        <v>140.67750560512386</v>
      </c>
    </row>
    <row r="9" spans="1:4" ht="12.75">
      <c r="A9" s="219">
        <v>2002</v>
      </c>
      <c r="B9" s="218">
        <v>146.977965288</v>
      </c>
      <c r="C9" s="218">
        <v>123.64948002289177</v>
      </c>
      <c r="D9" s="218">
        <v>136.0429569451765</v>
      </c>
    </row>
    <row r="10" spans="1:4" ht="12.75">
      <c r="A10" s="219">
        <v>2003</v>
      </c>
      <c r="B10" s="218">
        <v>153.59197372596</v>
      </c>
      <c r="C10" s="218">
        <v>128.14262860035143</v>
      </c>
      <c r="D10" s="218">
        <v>134.2743985048892</v>
      </c>
    </row>
    <row r="11" spans="1:4" ht="12.75">
      <c r="A11" s="219">
        <v>2004</v>
      </c>
      <c r="B11" s="218">
        <v>155.4350774106715</v>
      </c>
      <c r="C11" s="218">
        <v>134.4991330041441</v>
      </c>
      <c r="D11" s="218">
        <v>109.6477957568642</v>
      </c>
    </row>
    <row r="12" spans="1:4" ht="12.75">
      <c r="A12" s="219">
        <v>2005</v>
      </c>
      <c r="B12" s="218">
        <v>157.61116849442092</v>
      </c>
      <c r="C12" s="218">
        <v>138.78133563900002</v>
      </c>
      <c r="D12" s="218">
        <v>99.14552945250239</v>
      </c>
    </row>
    <row r="13" spans="1:4" ht="12.75">
      <c r="A13" s="219">
        <v>2006</v>
      </c>
      <c r="B13" s="218">
        <v>165.96456042462523</v>
      </c>
      <c r="C13" s="218">
        <v>145.22221841983418</v>
      </c>
      <c r="D13" s="218">
        <v>107.9694815737751</v>
      </c>
    </row>
    <row r="14" spans="1:4" ht="12.75">
      <c r="A14" s="219">
        <v>2007</v>
      </c>
      <c r="B14" s="218">
        <v>177.582079654349</v>
      </c>
      <c r="C14" s="218">
        <v>151.76154264055012</v>
      </c>
      <c r="D14" s="218">
        <v>117.57876543384108</v>
      </c>
    </row>
    <row r="15" spans="1:4" ht="12.75">
      <c r="A15" s="219">
        <v>2008</v>
      </c>
      <c r="B15" s="218">
        <v>193.91963098254914</v>
      </c>
      <c r="C15" s="218">
        <v>154.89760565392572</v>
      </c>
      <c r="D15" s="218">
        <v>128.1608543228868</v>
      </c>
    </row>
    <row r="16" spans="1:4" ht="12.75">
      <c r="A16" s="219">
        <v>2009</v>
      </c>
      <c r="B16" s="218">
        <v>192.75611319665384</v>
      </c>
      <c r="C16" s="218">
        <v>155.67107411013944</v>
      </c>
      <c r="D16" s="218">
        <v>134.31257533038536</v>
      </c>
    </row>
    <row r="17" spans="1:4" ht="12.75">
      <c r="A17" s="219">
        <v>2010</v>
      </c>
      <c r="B17" s="218">
        <v>186.97342980075422</v>
      </c>
      <c r="C17" s="218">
        <v>160.33368259482413</v>
      </c>
      <c r="D17" s="218">
        <v>131.49201124844726</v>
      </c>
    </row>
    <row r="18" spans="1:4" ht="12.75">
      <c r="A18" s="219">
        <v>2011</v>
      </c>
      <c r="B18" s="218">
        <v>187.72132351995722</v>
      </c>
      <c r="C18" s="218">
        <v>165.2127816998981</v>
      </c>
      <c r="D18" s="218">
        <v>130.10595967502925</v>
      </c>
    </row>
    <row r="19" spans="1:4" ht="12.75">
      <c r="A19" s="219">
        <v>2012</v>
      </c>
      <c r="B19" s="218">
        <v>186.78271690235744</v>
      </c>
      <c r="C19" s="218">
        <v>172.174221685237</v>
      </c>
      <c r="D19" s="218">
        <v>127.11352260250358</v>
      </c>
    </row>
    <row r="20" spans="1:4" ht="12.75">
      <c r="A20" s="219">
        <v>2013</v>
      </c>
      <c r="B20" s="218">
        <v>191.82585025872106</v>
      </c>
      <c r="C20" s="218">
        <v>173.45412738145762</v>
      </c>
      <c r="D20" s="218">
        <v>124.18991158264599</v>
      </c>
    </row>
    <row r="21" spans="1:4" ht="12.75">
      <c r="A21" s="219">
        <v>2014</v>
      </c>
      <c r="B21" s="218">
        <v>192.40132780949722</v>
      </c>
      <c r="C21" s="218">
        <v>179.221739659987</v>
      </c>
      <c r="D21" s="218">
        <v>129.15750804595183</v>
      </c>
    </row>
    <row r="22" spans="1:4" ht="12.75">
      <c r="A22" s="219">
        <v>2015</v>
      </c>
      <c r="B22" s="218">
        <v>193.1709331207352</v>
      </c>
      <c r="C22" s="218">
        <v>187.16849520771757</v>
      </c>
      <c r="D22" s="218">
        <v>130.06161060227348</v>
      </c>
    </row>
    <row r="23" spans="1:4" ht="12.75">
      <c r="A23" s="219">
        <v>2016</v>
      </c>
      <c r="B23" s="218">
        <v>195.29581338506327</v>
      </c>
      <c r="C23" s="218">
        <v>190.58096985742867</v>
      </c>
      <c r="D23" s="218">
        <v>126.7039096625214</v>
      </c>
    </row>
    <row r="24" spans="1:4" ht="12.75">
      <c r="A24" s="219">
        <v>2017</v>
      </c>
      <c r="B24" s="218">
        <v>204.86530824093137</v>
      </c>
      <c r="C24" s="218">
        <v>198.59723219460977</v>
      </c>
      <c r="D24" s="218">
        <v>127.33742921083399</v>
      </c>
    </row>
    <row r="25" spans="1:4" ht="12.75">
      <c r="A25" s="219">
        <v>2018</v>
      </c>
      <c r="B25" s="218">
        <v>211.83072872112305</v>
      </c>
      <c r="C25" s="218">
        <v>206.73904548751912</v>
      </c>
      <c r="D25" s="218">
        <v>132.43092637926736</v>
      </c>
    </row>
    <row r="26" spans="1:4" ht="12.75">
      <c r="A26" s="220">
        <v>2019</v>
      </c>
      <c r="B26" s="218">
        <v>220.30395786996797</v>
      </c>
      <c r="C26" s="218">
        <v>215.5728444857043</v>
      </c>
      <c r="D26" s="218">
        <v>137.6660929895304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>
  <dimension ref="A1:AY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18" customWidth="1"/>
    <col min="2" max="2" width="20.57421875" style="18" bestFit="1" customWidth="1"/>
    <col min="3" max="3" width="10.140625" style="18" customWidth="1"/>
    <col min="4" max="16384" width="9.140625" style="18" customWidth="1"/>
  </cols>
  <sheetData>
    <row r="1" ht="12.75">
      <c r="A1" s="17" t="s">
        <v>283</v>
      </c>
    </row>
    <row r="3" spans="1:51" s="73" customFormat="1" ht="31.5" customHeight="1">
      <c r="A3" s="25" t="s">
        <v>64</v>
      </c>
      <c r="B3" s="212" t="s">
        <v>101</v>
      </c>
      <c r="C3" s="213"/>
      <c r="E3" s="201"/>
      <c r="F3" s="201"/>
      <c r="G3" s="201"/>
      <c r="H3" s="201"/>
      <c r="I3" s="201"/>
      <c r="J3" s="201"/>
      <c r="K3" s="201"/>
      <c r="L3" s="203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3"/>
      <c r="AB3" s="201"/>
      <c r="AC3" s="203"/>
      <c r="AD3" s="203"/>
      <c r="AE3" s="201"/>
      <c r="AF3" s="201"/>
      <c r="AG3" s="201"/>
      <c r="AH3" s="201"/>
      <c r="AI3" s="201"/>
      <c r="AJ3" s="201"/>
      <c r="AK3" s="201"/>
      <c r="AL3" s="201"/>
      <c r="AM3" s="203"/>
      <c r="AN3" s="201"/>
      <c r="AO3" s="203"/>
      <c r="AP3" s="203"/>
      <c r="AQ3" s="203"/>
      <c r="AR3" s="201"/>
      <c r="AS3" s="201"/>
      <c r="AT3" s="201"/>
      <c r="AU3" s="201"/>
      <c r="AV3" s="201"/>
      <c r="AW3" s="201"/>
      <c r="AX3" s="201"/>
      <c r="AY3" s="201"/>
    </row>
    <row r="4" spans="1:51" s="73" customFormat="1" ht="12.75">
      <c r="A4" s="27" t="s">
        <v>22</v>
      </c>
      <c r="B4" s="384">
        <v>11581</v>
      </c>
      <c r="C4" s="162"/>
      <c r="D4" s="73" t="s">
        <v>153</v>
      </c>
      <c r="E4" s="458">
        <v>20962</v>
      </c>
      <c r="F4" s="214"/>
      <c r="G4" s="214"/>
      <c r="H4" s="214"/>
      <c r="I4" s="214"/>
      <c r="J4" s="214"/>
      <c r="K4" s="214"/>
      <c r="L4" s="70"/>
      <c r="M4" s="214"/>
      <c r="N4" s="214"/>
      <c r="O4" s="214"/>
      <c r="P4" s="214"/>
      <c r="Q4" s="214"/>
      <c r="R4" s="70"/>
      <c r="S4" s="214"/>
      <c r="T4" s="214"/>
      <c r="U4" s="214"/>
      <c r="V4" s="214"/>
      <c r="W4" s="214"/>
      <c r="X4" s="214"/>
      <c r="Y4" s="214"/>
      <c r="Z4" s="214"/>
      <c r="AA4" s="70"/>
      <c r="AB4" s="214"/>
      <c r="AC4" s="70"/>
      <c r="AD4" s="70"/>
      <c r="AE4" s="214"/>
      <c r="AF4" s="214"/>
      <c r="AG4" s="214"/>
      <c r="AH4" s="214"/>
      <c r="AI4" s="214"/>
      <c r="AJ4" s="214"/>
      <c r="AK4" s="214"/>
      <c r="AL4" s="214"/>
      <c r="AM4" s="70"/>
      <c r="AN4" s="214"/>
      <c r="AO4" s="70"/>
      <c r="AP4" s="70"/>
      <c r="AQ4" s="70"/>
      <c r="AR4" s="214"/>
      <c r="AS4" s="214"/>
      <c r="AT4" s="214"/>
      <c r="AU4" s="214"/>
      <c r="AV4" s="214"/>
      <c r="AW4" s="214"/>
      <c r="AX4" s="214"/>
      <c r="AY4" s="214"/>
    </row>
    <row r="5" spans="1:3" s="73" customFormat="1" ht="12.75">
      <c r="A5" s="27" t="s">
        <v>63</v>
      </c>
      <c r="B5" s="384">
        <v>12797</v>
      </c>
      <c r="C5" s="162"/>
    </row>
    <row r="6" spans="1:3" s="73" customFormat="1" ht="12.75">
      <c r="A6" s="27" t="s">
        <v>26</v>
      </c>
      <c r="B6" s="384">
        <v>13566</v>
      </c>
      <c r="C6" s="162"/>
    </row>
    <row r="7" spans="1:3" s="73" customFormat="1" ht="12.75">
      <c r="A7" s="27" t="s">
        <v>20</v>
      </c>
      <c r="B7" s="384">
        <v>14840</v>
      </c>
      <c r="C7" s="162"/>
    </row>
    <row r="8" spans="1:3" s="73" customFormat="1" ht="12.75">
      <c r="A8" s="27" t="s">
        <v>29</v>
      </c>
      <c r="B8" s="384">
        <v>15523</v>
      </c>
      <c r="C8" s="162"/>
    </row>
    <row r="9" spans="1:3" s="73" customFormat="1" ht="12.75">
      <c r="A9" s="27" t="s">
        <v>36</v>
      </c>
      <c r="B9" s="384">
        <v>15832</v>
      </c>
      <c r="C9" s="162"/>
    </row>
    <row r="10" spans="1:3" s="73" customFormat="1" ht="12.75">
      <c r="A10" s="27" t="s">
        <v>38</v>
      </c>
      <c r="B10" s="384">
        <v>15938</v>
      </c>
      <c r="C10" s="162"/>
    </row>
    <row r="11" spans="1:2" s="73" customFormat="1" ht="12.75">
      <c r="A11" s="27" t="s">
        <v>51</v>
      </c>
      <c r="B11" s="384">
        <v>16256</v>
      </c>
    </row>
    <row r="12" spans="1:2" s="73" customFormat="1" ht="12.75">
      <c r="A12" s="27" t="s">
        <v>47</v>
      </c>
      <c r="B12" s="384">
        <v>16374</v>
      </c>
    </row>
    <row r="13" spans="1:2" s="73" customFormat="1" ht="12.75">
      <c r="A13" s="27" t="s">
        <v>30</v>
      </c>
      <c r="B13" s="384">
        <v>16432</v>
      </c>
    </row>
    <row r="14" spans="1:2" s="73" customFormat="1" ht="12.75">
      <c r="A14" s="27" t="s">
        <v>45</v>
      </c>
      <c r="B14" s="384">
        <v>16585</v>
      </c>
    </row>
    <row r="15" spans="1:2" s="73" customFormat="1" ht="12.75">
      <c r="A15" s="27" t="s">
        <v>34</v>
      </c>
      <c r="B15" s="384">
        <v>17020</v>
      </c>
    </row>
    <row r="16" spans="1:2" s="73" customFormat="1" ht="12.75">
      <c r="A16" s="27" t="s">
        <v>58</v>
      </c>
      <c r="B16" s="384">
        <v>17032</v>
      </c>
    </row>
    <row r="17" spans="1:2" s="73" customFormat="1" ht="12.75">
      <c r="A17" s="27" t="s">
        <v>19</v>
      </c>
      <c r="B17" s="384">
        <v>17361</v>
      </c>
    </row>
    <row r="18" spans="1:2" s="73" customFormat="1" ht="12.75">
      <c r="A18" s="27" t="s">
        <v>37</v>
      </c>
      <c r="B18" s="384">
        <v>18792</v>
      </c>
    </row>
    <row r="19" spans="1:2" s="73" customFormat="1" ht="12.75">
      <c r="A19" s="27" t="s">
        <v>21</v>
      </c>
      <c r="B19" s="384">
        <v>18994</v>
      </c>
    </row>
    <row r="20" spans="1:2" s="73" customFormat="1" ht="12.75">
      <c r="A20" s="27" t="s">
        <v>39</v>
      </c>
      <c r="B20" s="384">
        <v>19859</v>
      </c>
    </row>
    <row r="21" spans="1:2" s="73" customFormat="1" ht="12.75">
      <c r="A21" s="27" t="s">
        <v>48</v>
      </c>
      <c r="B21" s="384">
        <v>19912</v>
      </c>
    </row>
    <row r="22" spans="1:2" s="73" customFormat="1" ht="12.75">
      <c r="A22" s="27" t="s">
        <v>25</v>
      </c>
      <c r="B22" s="384">
        <v>20000</v>
      </c>
    </row>
    <row r="23" spans="1:2" s="73" customFormat="1" ht="12.75">
      <c r="A23" s="27" t="s">
        <v>60</v>
      </c>
      <c r="B23" s="384">
        <v>20092</v>
      </c>
    </row>
    <row r="24" spans="1:2" s="73" customFormat="1" ht="12.75">
      <c r="A24" s="27" t="s">
        <v>56</v>
      </c>
      <c r="B24" s="384">
        <v>20175</v>
      </c>
    </row>
    <row r="25" spans="1:2" s="73" customFormat="1" ht="12.75">
      <c r="A25" s="27" t="s">
        <v>46</v>
      </c>
      <c r="B25" s="384">
        <v>20494</v>
      </c>
    </row>
    <row r="26" spans="1:2" s="73" customFormat="1" ht="12.75">
      <c r="A26" s="27" t="s">
        <v>59</v>
      </c>
      <c r="B26" s="384">
        <v>20702</v>
      </c>
    </row>
    <row r="27" spans="1:2" s="73" customFormat="1" ht="12.75">
      <c r="A27" s="27" t="s">
        <v>62</v>
      </c>
      <c r="B27" s="384">
        <v>20962</v>
      </c>
    </row>
    <row r="28" spans="1:2" s="73" customFormat="1" ht="12.75">
      <c r="A28" s="27" t="s">
        <v>31</v>
      </c>
      <c r="B28" s="384">
        <v>20980</v>
      </c>
    </row>
    <row r="29" spans="1:2" s="73" customFormat="1" ht="12.75">
      <c r="A29" s="27" t="s">
        <v>28</v>
      </c>
      <c r="B29" s="384">
        <v>21752</v>
      </c>
    </row>
    <row r="30" spans="1:2" s="73" customFormat="1" ht="12.75">
      <c r="A30" s="27" t="s">
        <v>50</v>
      </c>
      <c r="B30" s="384">
        <v>21878</v>
      </c>
    </row>
    <row r="31" spans="1:2" s="73" customFormat="1" ht="12.75">
      <c r="A31" s="27" t="s">
        <v>53</v>
      </c>
      <c r="B31" s="384">
        <v>22641</v>
      </c>
    </row>
    <row r="32" spans="1:2" s="73" customFormat="1" ht="12.75">
      <c r="A32" s="27" t="s">
        <v>44</v>
      </c>
      <c r="B32" s="384">
        <v>22847</v>
      </c>
    </row>
    <row r="33" spans="1:2" s="73" customFormat="1" ht="12.75">
      <c r="A33" s="27" t="s">
        <v>33</v>
      </c>
      <c r="B33" s="384">
        <v>23402</v>
      </c>
    </row>
    <row r="34" spans="1:2" s="73" customFormat="1" ht="12.75">
      <c r="A34" s="64" t="s">
        <v>61</v>
      </c>
      <c r="B34" s="385">
        <v>25031</v>
      </c>
    </row>
    <row r="35" spans="1:2" s="73" customFormat="1" ht="12.75">
      <c r="A35" s="27" t="s">
        <v>57</v>
      </c>
      <c r="B35" s="384">
        <v>25453</v>
      </c>
    </row>
    <row r="36" spans="1:2" s="73" customFormat="1" ht="12.75">
      <c r="A36" s="27" t="s">
        <v>54</v>
      </c>
      <c r="B36" s="384">
        <v>25629</v>
      </c>
    </row>
    <row r="37" spans="1:2" s="73" customFormat="1" ht="12.75">
      <c r="A37" s="27" t="s">
        <v>32</v>
      </c>
      <c r="B37" s="384">
        <v>26074</v>
      </c>
    </row>
    <row r="38" spans="1:2" s="73" customFormat="1" ht="12.75">
      <c r="A38" s="27" t="s">
        <v>52</v>
      </c>
      <c r="B38" s="384">
        <v>27838</v>
      </c>
    </row>
    <row r="39" spans="1:2" s="73" customFormat="1" ht="12.75">
      <c r="A39" s="27" t="s">
        <v>43</v>
      </c>
      <c r="B39" s="384">
        <v>28452</v>
      </c>
    </row>
    <row r="40" spans="1:2" s="73" customFormat="1" ht="12.75">
      <c r="A40" s="27" t="s">
        <v>18</v>
      </c>
      <c r="B40" s="384">
        <v>29243</v>
      </c>
    </row>
    <row r="41" spans="1:2" s="73" customFormat="1" ht="12.75">
      <c r="A41" s="27" t="s">
        <v>27</v>
      </c>
      <c r="B41" s="384">
        <v>31529</v>
      </c>
    </row>
    <row r="42" spans="1:2" s="73" customFormat="1" ht="12.75">
      <c r="A42" s="27" t="s">
        <v>55</v>
      </c>
      <c r="B42" s="384">
        <v>31581</v>
      </c>
    </row>
    <row r="43" spans="1:2" s="73" customFormat="1" ht="12.75">
      <c r="A43" s="27" t="s">
        <v>40</v>
      </c>
      <c r="B43" s="384">
        <v>31719</v>
      </c>
    </row>
    <row r="44" spans="1:2" s="73" customFormat="1" ht="12.75">
      <c r="A44" s="27" t="s">
        <v>17</v>
      </c>
      <c r="B44" s="384">
        <v>31938</v>
      </c>
    </row>
    <row r="45" spans="1:2" s="73" customFormat="1" ht="12.75">
      <c r="A45" s="27" t="s">
        <v>49</v>
      </c>
      <c r="B45" s="384">
        <v>31955</v>
      </c>
    </row>
    <row r="46" spans="1:2" s="73" customFormat="1" ht="12.75">
      <c r="A46" s="27" t="s">
        <v>41</v>
      </c>
      <c r="B46" s="384">
        <v>32766</v>
      </c>
    </row>
    <row r="47" spans="1:2" s="73" customFormat="1" ht="12.75">
      <c r="A47" s="27" t="s">
        <v>35</v>
      </c>
      <c r="B47" s="384">
        <v>32855</v>
      </c>
    </row>
    <row r="48" spans="1:2" s="73" customFormat="1" ht="12.75">
      <c r="A48" s="27" t="s">
        <v>24</v>
      </c>
      <c r="B48" s="384">
        <v>34036</v>
      </c>
    </row>
    <row r="49" spans="1:2" s="73" customFormat="1" ht="12.75">
      <c r="A49" s="27" t="s">
        <v>23</v>
      </c>
      <c r="B49" s="384">
        <v>40057</v>
      </c>
    </row>
    <row r="50" spans="1:2" s="73" customFormat="1" ht="12.75">
      <c r="A50" s="28" t="s">
        <v>42</v>
      </c>
      <c r="B50" s="386">
        <v>54595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8" customWidth="1"/>
    <col min="2" max="2" width="39.57421875" style="18" bestFit="1" customWidth="1"/>
    <col min="3" max="16384" width="9.140625" style="18" customWidth="1"/>
  </cols>
  <sheetData>
    <row r="1" ht="12.75">
      <c r="A1" s="17" t="s">
        <v>284</v>
      </c>
    </row>
    <row r="3" spans="1:2" ht="12.75">
      <c r="A3" s="25" t="s">
        <v>16</v>
      </c>
      <c r="B3" s="387" t="s">
        <v>102</v>
      </c>
    </row>
    <row r="4" spans="1:33" ht="12.75">
      <c r="A4" s="40">
        <v>1990</v>
      </c>
      <c r="B4" s="388">
        <v>7990.17267661465</v>
      </c>
      <c r="C4" s="147"/>
      <c r="D4" s="456"/>
      <c r="E4" s="457"/>
      <c r="F4" s="147"/>
      <c r="G4" s="147"/>
      <c r="H4" s="147"/>
      <c r="I4" s="147"/>
      <c r="J4" s="147"/>
      <c r="K4" s="147"/>
      <c r="L4" s="147"/>
      <c r="M4" s="147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47"/>
      <c r="AA4" s="147"/>
      <c r="AB4" s="147"/>
      <c r="AC4" s="147"/>
      <c r="AD4" s="147"/>
      <c r="AE4" s="147"/>
      <c r="AF4" s="147"/>
      <c r="AG4" s="147"/>
    </row>
    <row r="5" spans="1:33" ht="12.75">
      <c r="A5" s="40">
        <v>1991</v>
      </c>
      <c r="B5" s="388">
        <v>8591.027466547997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8"/>
      <c r="Y5" s="149"/>
      <c r="Z5" s="149"/>
      <c r="AA5" s="149"/>
      <c r="AB5" s="149"/>
      <c r="AC5" s="149"/>
      <c r="AD5" s="149"/>
      <c r="AE5" s="149"/>
      <c r="AF5" s="149"/>
      <c r="AG5" s="149"/>
    </row>
    <row r="6" spans="1:33" ht="12.75">
      <c r="A6" s="40">
        <v>1992</v>
      </c>
      <c r="B6" s="388">
        <v>8677.24516376821</v>
      </c>
      <c r="C6" s="147"/>
      <c r="D6" s="147"/>
      <c r="E6" s="147"/>
      <c r="F6" s="147"/>
      <c r="G6" s="147"/>
      <c r="H6" s="155"/>
      <c r="I6" s="155"/>
      <c r="J6" s="155"/>
      <c r="K6" s="155"/>
      <c r="L6" s="155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2" ht="12.75">
      <c r="A7" s="40">
        <v>1993</v>
      </c>
      <c r="B7" s="388">
        <v>9590.072776979841</v>
      </c>
    </row>
    <row r="8" spans="1:2" ht="12.75">
      <c r="A8" s="40">
        <v>1994</v>
      </c>
      <c r="B8" s="388">
        <v>10611.706148107342</v>
      </c>
    </row>
    <row r="9" spans="1:2" ht="12.75">
      <c r="A9" s="210">
        <v>1995</v>
      </c>
      <c r="B9" s="389">
        <v>12164.603192581835</v>
      </c>
    </row>
    <row r="10" spans="1:2" ht="12.75">
      <c r="A10" s="40">
        <v>1996</v>
      </c>
      <c r="B10" s="388">
        <v>13001.926678826027</v>
      </c>
    </row>
    <row r="11" spans="1:2" ht="12.75">
      <c r="A11" s="40">
        <v>1997</v>
      </c>
      <c r="B11" s="388">
        <v>15484.850687144035</v>
      </c>
    </row>
    <row r="12" spans="1:2" ht="12.75">
      <c r="A12" s="40">
        <v>1998</v>
      </c>
      <c r="B12" s="388">
        <v>19119.886994541972</v>
      </c>
    </row>
    <row r="13" spans="1:2" ht="12.75">
      <c r="A13" s="40">
        <v>1999</v>
      </c>
      <c r="B13" s="388">
        <v>21602.735670147154</v>
      </c>
    </row>
    <row r="14" spans="1:2" ht="12.75">
      <c r="A14" s="27">
        <v>2000</v>
      </c>
      <c r="B14" s="388">
        <v>24085.97327505299</v>
      </c>
    </row>
    <row r="15" spans="1:2" ht="12.75">
      <c r="A15" s="27">
        <v>2001</v>
      </c>
      <c r="B15" s="388">
        <v>28646.236597426992</v>
      </c>
    </row>
    <row r="16" spans="1:2" ht="12.75">
      <c r="A16" s="27">
        <v>2002</v>
      </c>
      <c r="B16" s="388">
        <v>28846.77759958284</v>
      </c>
    </row>
    <row r="17" spans="1:2" ht="12.75">
      <c r="A17" s="27">
        <v>2003</v>
      </c>
      <c r="B17" s="388">
        <v>27623.752509549933</v>
      </c>
    </row>
    <row r="18" spans="1:2" ht="12.75">
      <c r="A18" s="27">
        <v>2004</v>
      </c>
      <c r="B18" s="388">
        <v>25514.461388571188</v>
      </c>
    </row>
    <row r="19" spans="1:2" ht="12.75">
      <c r="A19" s="27">
        <v>2005</v>
      </c>
      <c r="B19" s="388">
        <v>26311.683548734196</v>
      </c>
    </row>
    <row r="20" spans="1:2" ht="12.75">
      <c r="A20" s="27">
        <v>2006</v>
      </c>
      <c r="B20" s="388">
        <v>28667.179253583483</v>
      </c>
    </row>
    <row r="21" spans="1:2" ht="12.75">
      <c r="A21" s="27">
        <v>2007</v>
      </c>
      <c r="B21" s="388">
        <v>31998.097281618855</v>
      </c>
    </row>
    <row r="22" spans="1:2" ht="12.75">
      <c r="A22" s="27">
        <v>2008</v>
      </c>
      <c r="B22" s="388">
        <v>34462.767598500555</v>
      </c>
    </row>
    <row r="23" spans="1:2" ht="12.75">
      <c r="A23" s="27">
        <v>2009</v>
      </c>
      <c r="B23" s="388">
        <v>36267.6533614011</v>
      </c>
    </row>
    <row r="24" spans="1:2" ht="12.75">
      <c r="A24" s="27">
        <v>2010</v>
      </c>
      <c r="B24" s="388">
        <v>36416</v>
      </c>
    </row>
    <row r="25" spans="1:2" ht="12.75">
      <c r="A25" s="27">
        <v>2011</v>
      </c>
      <c r="B25" s="388">
        <v>36003.577911321954</v>
      </c>
    </row>
    <row r="26" spans="1:2" ht="12.75">
      <c r="A26" s="40">
        <v>2012</v>
      </c>
      <c r="B26" s="388">
        <v>33794.663500245755</v>
      </c>
    </row>
    <row r="27" spans="1:2" ht="12.75">
      <c r="A27" s="40">
        <v>2013</v>
      </c>
      <c r="B27" s="388">
        <v>31291.587428899038</v>
      </c>
    </row>
    <row r="28" spans="1:2" ht="12.75">
      <c r="A28" s="40">
        <v>2014</v>
      </c>
      <c r="B28" s="388">
        <v>30294.124400224333</v>
      </c>
    </row>
    <row r="29" spans="1:2" ht="12.75">
      <c r="A29" s="40">
        <v>2015</v>
      </c>
      <c r="B29" s="388">
        <v>29367.779510176864</v>
      </c>
    </row>
    <row r="30" spans="1:2" ht="12.75">
      <c r="A30" s="40">
        <v>2016</v>
      </c>
      <c r="B30" s="388">
        <v>28277.294910865163</v>
      </c>
    </row>
    <row r="31" spans="1:2" ht="12.75">
      <c r="A31" s="40">
        <v>2017</v>
      </c>
      <c r="B31" s="388">
        <v>28334.105951902602</v>
      </c>
    </row>
    <row r="32" spans="1:2" ht="12.75">
      <c r="A32" s="40">
        <v>2018</v>
      </c>
      <c r="B32" s="388">
        <v>29544.534275076006</v>
      </c>
    </row>
    <row r="33" spans="1:2" ht="12.75">
      <c r="A33" s="211">
        <v>2019</v>
      </c>
      <c r="B33" s="390">
        <v>29175.387635512514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22.28125" style="18" customWidth="1"/>
    <col min="2" max="2" width="47.57421875" style="18" customWidth="1"/>
    <col min="3" max="3" width="12.421875" style="18" bestFit="1" customWidth="1"/>
    <col min="4" max="4" width="18.28125" style="18" bestFit="1" customWidth="1"/>
    <col min="5" max="5" width="14.57421875" style="18" bestFit="1" customWidth="1"/>
    <col min="6" max="16384" width="9.140625" style="18" customWidth="1"/>
  </cols>
  <sheetData>
    <row r="1" ht="12.75">
      <c r="A1" s="17" t="s">
        <v>285</v>
      </c>
    </row>
    <row r="3" spans="1:24" ht="12.75">
      <c r="A3" s="25" t="s">
        <v>16</v>
      </c>
      <c r="B3" s="94" t="s">
        <v>286</v>
      </c>
      <c r="C3" s="188"/>
      <c r="D3" s="188"/>
      <c r="E3" s="188"/>
      <c r="G3" s="152"/>
      <c r="H3" s="152"/>
      <c r="I3" s="152"/>
      <c r="J3" s="152"/>
      <c r="K3" s="152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</row>
    <row r="4" spans="1:24" ht="12.75">
      <c r="A4" s="27">
        <v>2002</v>
      </c>
      <c r="B4" s="379">
        <v>0.006999999999999999</v>
      </c>
      <c r="C4" s="208"/>
      <c r="D4" s="391"/>
      <c r="E4" s="208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5" ht="12.75">
      <c r="A5" s="27">
        <v>2003</v>
      </c>
      <c r="B5" s="379">
        <v>-0.042</v>
      </c>
      <c r="C5" s="208"/>
      <c r="D5" s="391"/>
      <c r="E5" s="208"/>
    </row>
    <row r="6" spans="1:5" ht="12.75">
      <c r="A6" s="27">
        <v>2004</v>
      </c>
      <c r="B6" s="379">
        <v>-0.076</v>
      </c>
      <c r="C6" s="73"/>
      <c r="D6" s="391"/>
      <c r="E6" s="73"/>
    </row>
    <row r="7" spans="1:5" ht="12.75">
      <c r="A7" s="27">
        <v>2005</v>
      </c>
      <c r="B7" s="379">
        <v>0.031</v>
      </c>
      <c r="C7" s="73"/>
      <c r="D7" s="391"/>
      <c r="E7" s="73"/>
    </row>
    <row r="8" spans="1:5" ht="12.75">
      <c r="A8" s="27">
        <v>2006</v>
      </c>
      <c r="B8" s="379">
        <v>0.09</v>
      </c>
      <c r="C8" s="73"/>
      <c r="D8" s="391"/>
      <c r="E8" s="73"/>
    </row>
    <row r="9" spans="1:5" ht="12.75">
      <c r="A9" s="27">
        <v>2007</v>
      </c>
      <c r="B9" s="379">
        <v>0.11599999999999999</v>
      </c>
      <c r="C9" s="73"/>
      <c r="D9" s="391"/>
      <c r="E9" s="73"/>
    </row>
    <row r="10" spans="1:5" ht="12.75">
      <c r="A10" s="27">
        <v>2008</v>
      </c>
      <c r="B10" s="379">
        <v>0.077</v>
      </c>
      <c r="C10" s="73"/>
      <c r="D10" s="391"/>
      <c r="E10" s="73"/>
    </row>
    <row r="11" spans="1:5" ht="12.75">
      <c r="A11" s="27">
        <v>2009</v>
      </c>
      <c r="B11" s="379">
        <v>0.052000000000000005</v>
      </c>
      <c r="C11" s="73"/>
      <c r="D11" s="391"/>
      <c r="E11" s="73"/>
    </row>
    <row r="12" spans="1:5" ht="12.75">
      <c r="A12" s="27">
        <v>2010</v>
      </c>
      <c r="B12" s="379">
        <v>0.004</v>
      </c>
      <c r="C12" s="73"/>
      <c r="D12" s="391"/>
      <c r="E12" s="73"/>
    </row>
    <row r="13" spans="1:5" ht="12.75">
      <c r="A13" s="27">
        <v>2011</v>
      </c>
      <c r="B13" s="379">
        <v>-0.011000000000000001</v>
      </c>
      <c r="C13" s="73"/>
      <c r="D13" s="391"/>
      <c r="E13" s="73"/>
    </row>
    <row r="14" spans="1:5" ht="12.75">
      <c r="A14" s="27">
        <v>2012</v>
      </c>
      <c r="B14" s="379">
        <v>-0.061</v>
      </c>
      <c r="C14" s="73"/>
      <c r="D14" s="391"/>
      <c r="E14" s="73"/>
    </row>
    <row r="15" spans="1:5" ht="12.75">
      <c r="A15" s="27">
        <v>2013</v>
      </c>
      <c r="B15" s="379">
        <v>-0.07400000000000001</v>
      </c>
      <c r="C15" s="73"/>
      <c r="D15" s="391"/>
      <c r="E15" s="73"/>
    </row>
    <row r="16" spans="1:5" ht="12.75">
      <c r="A16" s="27">
        <v>2014</v>
      </c>
      <c r="B16" s="379">
        <v>-0.032</v>
      </c>
      <c r="C16" s="73"/>
      <c r="D16" s="391"/>
      <c r="E16" s="73"/>
    </row>
    <row r="17" spans="1:5" ht="12.75">
      <c r="A17" s="27">
        <v>2015</v>
      </c>
      <c r="B17" s="379">
        <v>-0.031</v>
      </c>
      <c r="C17" s="73"/>
      <c r="D17" s="391"/>
      <c r="E17" s="73"/>
    </row>
    <row r="18" spans="1:5" ht="12.75">
      <c r="A18" s="27">
        <v>2016</v>
      </c>
      <c r="B18" s="379">
        <v>-0.037000000000000005</v>
      </c>
      <c r="C18" s="73"/>
      <c r="D18" s="391"/>
      <c r="E18" s="73"/>
    </row>
    <row r="19" spans="1:5" ht="12.75">
      <c r="A19" s="27">
        <v>2017</v>
      </c>
      <c r="B19" s="379">
        <v>0.002</v>
      </c>
      <c r="C19" s="73"/>
      <c r="D19" s="391"/>
      <c r="E19" s="73"/>
    </row>
    <row r="20" spans="1:5" ht="12.75">
      <c r="A20" s="27">
        <v>2018</v>
      </c>
      <c r="B20" s="379">
        <v>0.043</v>
      </c>
      <c r="C20" s="73"/>
      <c r="D20" s="391"/>
      <c r="E20" s="73"/>
    </row>
    <row r="21" spans="1:5" ht="12.75">
      <c r="A21" s="28">
        <v>2019</v>
      </c>
      <c r="B21" s="380">
        <v>-0.012</v>
      </c>
      <c r="C21" s="73"/>
      <c r="D21" s="391"/>
      <c r="E21" s="7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57421875" style="18" customWidth="1"/>
    <col min="2" max="9" width="12.7109375" style="63" customWidth="1"/>
    <col min="10" max="16384" width="9.140625" style="18" customWidth="1"/>
  </cols>
  <sheetData>
    <row r="1" ht="12.75">
      <c r="A1" s="17" t="s">
        <v>107</v>
      </c>
    </row>
    <row r="3" spans="1:9" ht="12.75">
      <c r="A3" s="81"/>
      <c r="B3" s="466" t="s">
        <v>100</v>
      </c>
      <c r="C3" s="467"/>
      <c r="D3" s="467"/>
      <c r="E3" s="467"/>
      <c r="F3" s="467"/>
      <c r="G3" s="467"/>
      <c r="H3" s="467"/>
      <c r="I3" s="468"/>
    </row>
    <row r="4" spans="1:9" ht="26.25">
      <c r="A4" s="80" t="s">
        <v>79</v>
      </c>
      <c r="B4" s="112" t="s">
        <v>76</v>
      </c>
      <c r="C4" s="112" t="s">
        <v>3</v>
      </c>
      <c r="D4" s="112" t="s">
        <v>4</v>
      </c>
      <c r="E4" s="113" t="s">
        <v>5</v>
      </c>
      <c r="F4" s="113" t="s">
        <v>108</v>
      </c>
      <c r="G4" s="113" t="s">
        <v>120</v>
      </c>
      <c r="H4" s="113" t="s">
        <v>150</v>
      </c>
      <c r="I4" s="113" t="s">
        <v>151</v>
      </c>
    </row>
    <row r="5" spans="1:9" ht="12.75">
      <c r="A5" s="92" t="s">
        <v>1</v>
      </c>
      <c r="B5" s="114">
        <v>2.1</v>
      </c>
      <c r="C5" s="114">
        <v>0.7</v>
      </c>
      <c r="D5" s="114">
        <v>0.5</v>
      </c>
      <c r="E5" s="115">
        <v>-1.2</v>
      </c>
      <c r="F5" s="115">
        <v>-1.6</v>
      </c>
      <c r="G5" s="115">
        <v>-2.4</v>
      </c>
      <c r="H5" s="115">
        <v>-2.1</v>
      </c>
      <c r="I5" s="115">
        <v>-1.4</v>
      </c>
    </row>
    <row r="6" spans="1:9" ht="12.75">
      <c r="A6" s="93" t="s">
        <v>2</v>
      </c>
      <c r="B6" s="116">
        <v>0.6</v>
      </c>
      <c r="C6" s="116">
        <v>0.7</v>
      </c>
      <c r="D6" s="116">
        <v>1.1</v>
      </c>
      <c r="E6" s="117">
        <v>1.1</v>
      </c>
      <c r="F6" s="117">
        <v>1</v>
      </c>
      <c r="G6" s="117">
        <v>1.7</v>
      </c>
      <c r="H6" s="117">
        <v>1</v>
      </c>
      <c r="I6" s="117">
        <v>-1.9</v>
      </c>
    </row>
  </sheetData>
  <sheetProtection/>
  <mergeCells count="1">
    <mergeCell ref="B3:I3"/>
  </mergeCells>
  <printOptions/>
  <pageMargins left="0.7" right="0.7" top="0.75" bottom="0.75" header="0.3" footer="0.3"/>
  <pageSetup horizontalDpi="1200" verticalDpi="12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28125" style="73" customWidth="1"/>
    <col min="2" max="2" width="31.421875" style="73" bestFit="1" customWidth="1"/>
    <col min="3" max="3" width="59.8515625" style="73" bestFit="1" customWidth="1"/>
    <col min="4" max="4" width="59.28125" style="73" bestFit="1" customWidth="1"/>
    <col min="5" max="16384" width="9.140625" style="73" customWidth="1"/>
  </cols>
  <sheetData>
    <row r="1" s="18" customFormat="1" ht="12.75">
      <c r="A1" s="17" t="s">
        <v>287</v>
      </c>
    </row>
    <row r="2" s="18" customFormat="1" ht="12.75"/>
    <row r="3" spans="1:4" s="18" customFormat="1" ht="12.75">
      <c r="A3" s="25" t="s">
        <v>16</v>
      </c>
      <c r="B3" s="139" t="s">
        <v>65</v>
      </c>
      <c r="C3" s="139" t="s">
        <v>288</v>
      </c>
      <c r="D3" s="138" t="s">
        <v>142</v>
      </c>
    </row>
    <row r="4" spans="1:5" s="18" customFormat="1" ht="12.75">
      <c r="A4" s="190">
        <v>2001</v>
      </c>
      <c r="B4" s="191">
        <v>100</v>
      </c>
      <c r="C4" s="192">
        <v>100</v>
      </c>
      <c r="D4" s="193">
        <v>100</v>
      </c>
      <c r="E4" s="48"/>
    </row>
    <row r="5" spans="1:5" s="18" customFormat="1" ht="12.75">
      <c r="A5" s="190">
        <v>2002</v>
      </c>
      <c r="B5" s="191">
        <v>113.39999999999999</v>
      </c>
      <c r="C5" s="192">
        <v>107.69999999999999</v>
      </c>
      <c r="D5" s="193">
        <v>100.69999999999999</v>
      </c>
      <c r="E5" s="48"/>
    </row>
    <row r="6" spans="1:5" s="18" customFormat="1" ht="12.75">
      <c r="A6" s="190">
        <v>2003</v>
      </c>
      <c r="B6" s="191">
        <v>131.31719999999999</v>
      </c>
      <c r="C6" s="192">
        <v>115.77749999999999</v>
      </c>
      <c r="D6" s="193">
        <v>96.47059999999999</v>
      </c>
      <c r="E6" s="48"/>
    </row>
    <row r="7" spans="1:5" s="18" customFormat="1" ht="12.75">
      <c r="A7" s="190">
        <v>2004</v>
      </c>
      <c r="B7" s="191">
        <v>146.2873608</v>
      </c>
      <c r="C7" s="192">
        <v>121.68215249999999</v>
      </c>
      <c r="D7" s="193">
        <v>89.1388344</v>
      </c>
      <c r="E7" s="48"/>
    </row>
    <row r="8" spans="1:4" s="18" customFormat="1" ht="12.75">
      <c r="A8" s="194">
        <v>2005</v>
      </c>
      <c r="B8" s="191">
        <v>158.28292438559998</v>
      </c>
      <c r="C8" s="192">
        <v>130.32158532749997</v>
      </c>
      <c r="D8" s="195">
        <v>91.90213826639999</v>
      </c>
    </row>
    <row r="9" spans="1:4" s="18" customFormat="1" ht="12.75">
      <c r="A9" s="190">
        <v>2006</v>
      </c>
      <c r="B9" s="191">
        <v>172.05353880714716</v>
      </c>
      <c r="C9" s="192">
        <v>137.09830776452998</v>
      </c>
      <c r="D9" s="195">
        <v>100.17333071037599</v>
      </c>
    </row>
    <row r="10" spans="1:4" s="18" customFormat="1" ht="12.75">
      <c r="A10" s="190">
        <v>2007</v>
      </c>
      <c r="B10" s="191">
        <v>186.33398252814038</v>
      </c>
      <c r="C10" s="192">
        <v>144.6387146915791</v>
      </c>
      <c r="D10" s="195">
        <v>111.79343707277962</v>
      </c>
    </row>
    <row r="11" spans="1:4" s="18" customFormat="1" ht="12.75">
      <c r="A11" s="194">
        <v>2008</v>
      </c>
      <c r="B11" s="191">
        <v>201.79970307797603</v>
      </c>
      <c r="C11" s="192">
        <v>154.76342471998964</v>
      </c>
      <c r="D11" s="195">
        <v>120.40153172738366</v>
      </c>
    </row>
    <row r="12" spans="1:23" s="18" customFormat="1" ht="12.75">
      <c r="A12" s="190">
        <v>2009</v>
      </c>
      <c r="B12" s="191">
        <v>216.93468080882423</v>
      </c>
      <c r="C12" s="192">
        <v>158.94203718742935</v>
      </c>
      <c r="D12" s="195">
        <v>126.66241137720762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</row>
    <row r="13" spans="1:24" s="18" customFormat="1" ht="12.75">
      <c r="A13" s="190">
        <v>2010</v>
      </c>
      <c r="B13" s="191">
        <v>234.50638995433897</v>
      </c>
      <c r="C13" s="192">
        <v>158.14732700149222</v>
      </c>
      <c r="D13" s="195">
        <v>127.16906102271645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</row>
    <row r="14" spans="1:24" s="18" customFormat="1" ht="12.75">
      <c r="A14" s="194">
        <v>2011</v>
      </c>
      <c r="B14" s="191">
        <v>253.50140754064043</v>
      </c>
      <c r="C14" s="192">
        <v>160.0450949255101</v>
      </c>
      <c r="D14" s="195">
        <v>125.77020135146657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</row>
    <row r="15" spans="1:4" s="18" customFormat="1" ht="12.75">
      <c r="A15" s="190">
        <v>2012</v>
      </c>
      <c r="B15" s="191">
        <v>269.72549762324144</v>
      </c>
      <c r="C15" s="192">
        <v>160.52523021028662</v>
      </c>
      <c r="D15" s="195">
        <v>118.09821906902711</v>
      </c>
    </row>
    <row r="16" spans="1:4" s="18" customFormat="1" ht="12.75">
      <c r="A16" s="190">
        <v>2013</v>
      </c>
      <c r="B16" s="191">
        <v>285.09985098776616</v>
      </c>
      <c r="C16" s="192">
        <v>163.73573481449236</v>
      </c>
      <c r="D16" s="195">
        <v>109.35895085791911</v>
      </c>
    </row>
    <row r="17" spans="1:4" s="18" customFormat="1" ht="12.75">
      <c r="A17" s="190">
        <v>2014</v>
      </c>
      <c r="B17" s="191">
        <v>302.20584204703215</v>
      </c>
      <c r="C17" s="192">
        <v>168.32033538929815</v>
      </c>
      <c r="D17" s="195">
        <v>105.85946443046569</v>
      </c>
    </row>
    <row r="18" spans="1:4" s="18" customFormat="1" ht="12.75">
      <c r="A18" s="194">
        <v>2015</v>
      </c>
      <c r="B18" s="191">
        <v>315.8051049391486</v>
      </c>
      <c r="C18" s="192">
        <v>165.96385069384797</v>
      </c>
      <c r="D18" s="195">
        <v>102.57782103312125</v>
      </c>
    </row>
    <row r="19" spans="1:4" s="18" customFormat="1" ht="12.75">
      <c r="A19" s="190">
        <v>2016</v>
      </c>
      <c r="B19" s="191">
        <v>333.4901908157409</v>
      </c>
      <c r="C19" s="192">
        <v>172.60240472160189</v>
      </c>
      <c r="D19" s="195">
        <v>98.78244165489576</v>
      </c>
    </row>
    <row r="20" spans="1:4" s="18" customFormat="1" ht="12.75">
      <c r="A20" s="190">
        <v>2017</v>
      </c>
      <c r="B20" s="191">
        <v>348.830739593265</v>
      </c>
      <c r="C20" s="192">
        <v>180.88732014823879</v>
      </c>
      <c r="D20" s="195">
        <v>98.98000653820556</v>
      </c>
    </row>
    <row r="21" spans="1:4" s="18" customFormat="1" ht="12.75">
      <c r="A21" s="190">
        <v>2018</v>
      </c>
      <c r="B21" s="191">
        <v>364.52812287496187</v>
      </c>
      <c r="C21" s="192">
        <v>185.40950315194473</v>
      </c>
      <c r="D21" s="195">
        <v>103.23614681934839</v>
      </c>
    </row>
    <row r="22" spans="1:4" s="18" customFormat="1" ht="12.75">
      <c r="A22" s="197">
        <v>2019</v>
      </c>
      <c r="B22" s="198"/>
      <c r="C22" s="199">
        <v>190.97178824650308</v>
      </c>
      <c r="D22" s="200">
        <v>101.99731305751621</v>
      </c>
    </row>
    <row r="23" spans="1:2" ht="12.75">
      <c r="A23" s="201"/>
      <c r="B23" s="202"/>
    </row>
    <row r="24" spans="1:2" ht="12.75">
      <c r="A24" s="201"/>
      <c r="B24" s="202"/>
    </row>
    <row r="25" spans="1:2" ht="12.75">
      <c r="A25" s="201"/>
      <c r="B25" s="202"/>
    </row>
    <row r="26" spans="1:2" ht="12.75">
      <c r="A26" s="201"/>
      <c r="B26" s="202"/>
    </row>
    <row r="27" spans="1:2" ht="12.75">
      <c r="A27" s="201"/>
      <c r="B27" s="202"/>
    </row>
    <row r="28" spans="1:2" ht="12.75">
      <c r="A28" s="201"/>
      <c r="B28" s="202"/>
    </row>
    <row r="29" spans="1:2" ht="12.75">
      <c r="A29" s="201"/>
      <c r="B29" s="202"/>
    </row>
    <row r="30" spans="1:2" ht="12.75">
      <c r="A30" s="203"/>
      <c r="B30" s="202"/>
    </row>
    <row r="31" spans="1:2" ht="12.75">
      <c r="A31" s="203"/>
      <c r="B31" s="202"/>
    </row>
    <row r="32" spans="1:2" ht="12.75">
      <c r="A32" s="201"/>
      <c r="B32" s="202"/>
    </row>
    <row r="33" spans="1:2" ht="12.75">
      <c r="A33" s="203"/>
      <c r="B33" s="202"/>
    </row>
    <row r="34" spans="1:2" ht="12.75">
      <c r="A34" s="201"/>
      <c r="B34" s="202"/>
    </row>
    <row r="35" spans="1:2" ht="12.75">
      <c r="A35" s="201"/>
      <c r="B35" s="202"/>
    </row>
    <row r="36" spans="1:2" ht="12.75">
      <c r="A36" s="201"/>
      <c r="B36" s="202"/>
    </row>
    <row r="37" spans="1:2" ht="12.75">
      <c r="A37" s="201"/>
      <c r="B37" s="202"/>
    </row>
    <row r="38" spans="1:2" ht="12.75">
      <c r="A38" s="201"/>
      <c r="B38" s="202"/>
    </row>
    <row r="39" spans="1:2" ht="12.75">
      <c r="A39" s="201"/>
      <c r="B39" s="202"/>
    </row>
    <row r="40" spans="1:2" ht="12.75">
      <c r="A40" s="201"/>
      <c r="B40" s="202"/>
    </row>
    <row r="41" spans="1:2" ht="12.75">
      <c r="A41" s="201"/>
      <c r="B41" s="202"/>
    </row>
    <row r="42" spans="1:2" ht="12.75">
      <c r="A42" s="201"/>
      <c r="B42" s="202"/>
    </row>
    <row r="43" spans="1:2" ht="12.75">
      <c r="A43" s="201"/>
      <c r="B43" s="202"/>
    </row>
    <row r="44" spans="1:2" ht="12.75">
      <c r="A44" s="201"/>
      <c r="B44" s="202"/>
    </row>
    <row r="45" spans="1:2" ht="12.75">
      <c r="A45" s="201"/>
      <c r="B45" s="202"/>
    </row>
    <row r="46" spans="1:2" ht="12.75">
      <c r="A46" s="201"/>
      <c r="B46" s="202"/>
    </row>
    <row r="47" spans="1:2" ht="12.75">
      <c r="A47" s="201"/>
      <c r="B47" s="202"/>
    </row>
    <row r="48" spans="1:2" ht="12.75">
      <c r="A48" s="201"/>
      <c r="B48" s="202"/>
    </row>
    <row r="49" spans="1:2" ht="12.75">
      <c r="A49" s="204"/>
      <c r="B49" s="205"/>
    </row>
    <row r="50" spans="1:2" ht="12.75">
      <c r="A50" s="206"/>
      <c r="B50" s="20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B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8" customWidth="1"/>
    <col min="2" max="2" width="31.57421875" style="18" bestFit="1" customWidth="1"/>
    <col min="3" max="3" width="5.421875" style="18" customWidth="1"/>
    <col min="4" max="4" width="9.421875" style="18" customWidth="1"/>
    <col min="5" max="5" width="8.7109375" style="18" customWidth="1"/>
    <col min="6" max="6" width="15.8515625" style="18" bestFit="1" customWidth="1"/>
    <col min="7" max="16384" width="9.140625" style="18" customWidth="1"/>
  </cols>
  <sheetData>
    <row r="1" ht="12.75">
      <c r="A1" s="17" t="s">
        <v>289</v>
      </c>
    </row>
    <row r="3" spans="1:54" ht="12.75">
      <c r="A3" s="25" t="s">
        <v>64</v>
      </c>
      <c r="B3" s="138" t="s">
        <v>80</v>
      </c>
      <c r="C3" s="188"/>
      <c r="D3" s="188"/>
      <c r="E3" s="188"/>
      <c r="F3" s="188"/>
      <c r="H3" s="68"/>
      <c r="I3" s="68"/>
      <c r="J3" s="68"/>
      <c r="K3" s="69"/>
      <c r="L3" s="68"/>
      <c r="M3" s="68"/>
      <c r="N3" s="68"/>
      <c r="O3" s="68"/>
      <c r="P3" s="69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70"/>
      <c r="AH3" s="68"/>
      <c r="AI3" s="68"/>
      <c r="AJ3" s="68"/>
      <c r="AK3" s="68"/>
      <c r="AL3" s="69"/>
      <c r="AM3" s="69"/>
      <c r="AN3" s="69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9"/>
      <c r="BB3" s="69"/>
    </row>
    <row r="4" spans="1:54" ht="12.75">
      <c r="A4" s="27" t="s">
        <v>60</v>
      </c>
      <c r="B4" s="392">
        <v>9878</v>
      </c>
      <c r="C4" s="189"/>
      <c r="D4" s="73" t="s">
        <v>153</v>
      </c>
      <c r="E4" s="458">
        <v>26687</v>
      </c>
      <c r="F4" s="18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</row>
    <row r="5" spans="1:6" ht="12.75">
      <c r="A5" s="27" t="s">
        <v>43</v>
      </c>
      <c r="B5" s="392">
        <v>13351</v>
      </c>
      <c r="C5" s="189"/>
      <c r="D5" s="189"/>
      <c r="E5" s="189"/>
      <c r="F5" s="189"/>
    </row>
    <row r="6" spans="1:6" ht="12.75">
      <c r="A6" s="27" t="s">
        <v>63</v>
      </c>
      <c r="B6" s="392">
        <v>13934</v>
      </c>
      <c r="C6" s="73"/>
      <c r="D6" s="73"/>
      <c r="E6" s="73"/>
      <c r="F6" s="73"/>
    </row>
    <row r="7" spans="1:6" ht="12.75">
      <c r="A7" s="27" t="s">
        <v>17</v>
      </c>
      <c r="B7" s="392">
        <v>15803</v>
      </c>
      <c r="C7" s="73"/>
      <c r="D7" s="73"/>
      <c r="E7" s="73"/>
      <c r="F7" s="73"/>
    </row>
    <row r="8" spans="1:2" ht="12.75">
      <c r="A8" s="27" t="s">
        <v>47</v>
      </c>
      <c r="B8" s="392">
        <v>16027</v>
      </c>
    </row>
    <row r="9" spans="1:2" ht="12.75">
      <c r="A9" s="27" t="s">
        <v>53</v>
      </c>
      <c r="B9" s="392">
        <v>17484</v>
      </c>
    </row>
    <row r="10" spans="1:2" ht="12.75">
      <c r="A10" s="27" t="s">
        <v>33</v>
      </c>
      <c r="B10" s="392">
        <v>18358</v>
      </c>
    </row>
    <row r="11" spans="1:2" ht="12.75">
      <c r="A11" s="27" t="s">
        <v>62</v>
      </c>
      <c r="B11" s="392">
        <v>20139</v>
      </c>
    </row>
    <row r="12" spans="1:2" ht="12.75">
      <c r="A12" s="27" t="s">
        <v>44</v>
      </c>
      <c r="B12" s="392">
        <v>20477</v>
      </c>
    </row>
    <row r="13" spans="1:2" ht="12.75">
      <c r="A13" s="27" t="s">
        <v>30</v>
      </c>
      <c r="B13" s="392">
        <v>21309</v>
      </c>
    </row>
    <row r="14" spans="1:2" ht="12.75">
      <c r="A14" s="27" t="s">
        <v>21</v>
      </c>
      <c r="B14" s="392">
        <v>21971</v>
      </c>
    </row>
    <row r="15" spans="1:2" ht="12.75">
      <c r="A15" s="27" t="s">
        <v>54</v>
      </c>
      <c r="B15" s="392">
        <v>22422</v>
      </c>
    </row>
    <row r="16" spans="1:2" ht="12.75">
      <c r="A16" s="27" t="s">
        <v>57</v>
      </c>
      <c r="B16" s="392">
        <v>22606</v>
      </c>
    </row>
    <row r="17" spans="1:2" ht="12.75">
      <c r="A17" s="27" t="s">
        <v>24</v>
      </c>
      <c r="B17" s="392">
        <v>23223</v>
      </c>
    </row>
    <row r="18" spans="1:2" ht="12.75">
      <c r="A18" s="27" t="s">
        <v>46</v>
      </c>
      <c r="B18" s="392">
        <v>23640</v>
      </c>
    </row>
    <row r="19" spans="1:2" ht="12.75">
      <c r="A19" s="27" t="s">
        <v>39</v>
      </c>
      <c r="B19" s="392">
        <v>23804</v>
      </c>
    </row>
    <row r="20" spans="1:2" ht="12.75">
      <c r="A20" s="27" t="s">
        <v>28</v>
      </c>
      <c r="B20" s="392">
        <v>24315</v>
      </c>
    </row>
    <row r="21" spans="1:2" ht="12.75">
      <c r="A21" s="27" t="s">
        <v>56</v>
      </c>
      <c r="B21" s="392">
        <v>24324</v>
      </c>
    </row>
    <row r="22" spans="1:2" ht="12.75">
      <c r="A22" s="27" t="s">
        <v>45</v>
      </c>
      <c r="B22" s="392">
        <v>25305</v>
      </c>
    </row>
    <row r="23" spans="1:2" ht="12.75">
      <c r="A23" s="27" t="s">
        <v>58</v>
      </c>
      <c r="B23" s="392">
        <v>25348</v>
      </c>
    </row>
    <row r="24" spans="1:2" ht="12.75">
      <c r="A24" s="27" t="s">
        <v>50</v>
      </c>
      <c r="B24" s="392">
        <v>26132</v>
      </c>
    </row>
    <row r="25" spans="1:2" ht="12.75">
      <c r="A25" s="27" t="s">
        <v>52</v>
      </c>
      <c r="B25" s="392">
        <v>26173</v>
      </c>
    </row>
    <row r="26" spans="1:2" ht="12.75">
      <c r="A26" s="27" t="s">
        <v>49</v>
      </c>
      <c r="B26" s="392">
        <v>26262</v>
      </c>
    </row>
    <row r="27" spans="1:2" ht="12.75">
      <c r="A27" s="27" t="s">
        <v>37</v>
      </c>
      <c r="B27" s="392">
        <v>26687</v>
      </c>
    </row>
    <row r="28" spans="1:2" ht="12.75">
      <c r="A28" s="27" t="s">
        <v>41</v>
      </c>
      <c r="B28" s="392">
        <v>27757</v>
      </c>
    </row>
    <row r="29" spans="1:2" ht="12.75">
      <c r="A29" s="27" t="s">
        <v>22</v>
      </c>
      <c r="B29" s="392">
        <v>27866</v>
      </c>
    </row>
    <row r="30" spans="1:2" ht="12.75">
      <c r="A30" s="27" t="s">
        <v>34</v>
      </c>
      <c r="B30" s="392">
        <v>28035</v>
      </c>
    </row>
    <row r="31" spans="1:2" ht="12.75">
      <c r="A31" s="27" t="s">
        <v>26</v>
      </c>
      <c r="B31" s="392">
        <v>28729</v>
      </c>
    </row>
    <row r="32" spans="1:2" ht="12.75">
      <c r="A32" s="64" t="s">
        <v>61</v>
      </c>
      <c r="B32" s="393">
        <v>29044</v>
      </c>
    </row>
    <row r="33" spans="1:2" ht="12.75">
      <c r="A33" s="27" t="s">
        <v>35</v>
      </c>
      <c r="B33" s="392">
        <v>29053</v>
      </c>
    </row>
    <row r="34" spans="1:2" ht="12.75">
      <c r="A34" s="27" t="s">
        <v>27</v>
      </c>
      <c r="B34" s="392">
        <v>29160</v>
      </c>
    </row>
    <row r="35" spans="1:2" ht="12.75">
      <c r="A35" s="27" t="s">
        <v>29</v>
      </c>
      <c r="B35" s="392">
        <v>29581</v>
      </c>
    </row>
    <row r="36" spans="1:2" ht="12.75">
      <c r="A36" s="27" t="s">
        <v>38</v>
      </c>
      <c r="B36" s="392">
        <v>29696</v>
      </c>
    </row>
    <row r="37" spans="1:2" ht="12.75">
      <c r="A37" s="27" t="s">
        <v>36</v>
      </c>
      <c r="B37" s="392">
        <v>29945</v>
      </c>
    </row>
    <row r="38" spans="1:2" ht="12.75">
      <c r="A38" s="27" t="s">
        <v>42</v>
      </c>
      <c r="B38" s="392">
        <v>30644</v>
      </c>
    </row>
    <row r="39" spans="1:2" ht="12.75">
      <c r="A39" s="27" t="s">
        <v>48</v>
      </c>
      <c r="B39" s="392">
        <v>30960</v>
      </c>
    </row>
    <row r="40" spans="1:2" ht="12.75">
      <c r="A40" s="27" t="s">
        <v>32</v>
      </c>
      <c r="B40" s="392">
        <v>31194</v>
      </c>
    </row>
    <row r="41" spans="1:2" ht="12.75">
      <c r="A41" s="27" t="s">
        <v>31</v>
      </c>
      <c r="B41" s="392">
        <v>31416</v>
      </c>
    </row>
    <row r="42" spans="1:2" ht="12.75">
      <c r="A42" s="27" t="s">
        <v>55</v>
      </c>
      <c r="B42" s="392">
        <v>31437</v>
      </c>
    </row>
    <row r="43" spans="1:2" ht="12.75">
      <c r="A43" s="27" t="s">
        <v>19</v>
      </c>
      <c r="B43" s="392">
        <v>31538</v>
      </c>
    </row>
    <row r="44" spans="1:2" ht="12.75">
      <c r="A44" s="27" t="s">
        <v>20</v>
      </c>
      <c r="B44" s="392">
        <v>31689</v>
      </c>
    </row>
    <row r="45" spans="1:2" ht="12.75">
      <c r="A45" s="27" t="s">
        <v>51</v>
      </c>
      <c r="B45" s="392">
        <v>32560</v>
      </c>
    </row>
    <row r="46" spans="1:2" ht="12.75">
      <c r="A46" s="27" t="s">
        <v>25</v>
      </c>
      <c r="B46" s="392">
        <v>36024</v>
      </c>
    </row>
    <row r="47" spans="1:2" ht="12.75">
      <c r="A47" s="27" t="s">
        <v>18</v>
      </c>
      <c r="B47" s="392">
        <v>46154</v>
      </c>
    </row>
    <row r="48" spans="1:2" ht="12.75">
      <c r="A48" s="27" t="s">
        <v>23</v>
      </c>
      <c r="B48" s="392">
        <v>46798</v>
      </c>
    </row>
    <row r="49" spans="1:2" ht="12.75">
      <c r="A49" s="27" t="s">
        <v>59</v>
      </c>
      <c r="B49" s="392">
        <v>47000</v>
      </c>
    </row>
    <row r="50" spans="1:2" ht="12.75">
      <c r="A50" s="28" t="s">
        <v>40</v>
      </c>
      <c r="B50" s="394">
        <v>70606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18" customWidth="1"/>
    <col min="2" max="2" width="27.00390625" style="18" bestFit="1" customWidth="1"/>
    <col min="3" max="3" width="39.28125" style="18" bestFit="1" customWidth="1"/>
    <col min="4" max="4" width="21.57421875" style="18" bestFit="1" customWidth="1"/>
    <col min="5" max="16384" width="9.140625" style="18" customWidth="1"/>
  </cols>
  <sheetData>
    <row r="1" ht="12.75">
      <c r="A1" s="17" t="s">
        <v>290</v>
      </c>
    </row>
    <row r="3" spans="1:4" ht="12.75">
      <c r="A3" s="25" t="s">
        <v>291</v>
      </c>
      <c r="B3" s="139" t="s">
        <v>305</v>
      </c>
      <c r="C3" s="139" t="s">
        <v>306</v>
      </c>
      <c r="D3" s="138" t="s">
        <v>307</v>
      </c>
    </row>
    <row r="4" spans="1:4" ht="12.75">
      <c r="A4" s="178">
        <v>2012</v>
      </c>
      <c r="B4" s="179">
        <v>100</v>
      </c>
      <c r="C4" s="173">
        <v>100</v>
      </c>
      <c r="D4" s="174">
        <v>100</v>
      </c>
    </row>
    <row r="5" spans="1:4" ht="12.75">
      <c r="A5" s="180">
        <v>2013</v>
      </c>
      <c r="B5" s="181">
        <v>96</v>
      </c>
      <c r="C5" s="173">
        <v>99</v>
      </c>
      <c r="D5" s="174">
        <v>95</v>
      </c>
    </row>
    <row r="6" spans="1:4" ht="12.75">
      <c r="A6" s="180">
        <v>2014</v>
      </c>
      <c r="B6" s="181">
        <v>100</v>
      </c>
      <c r="C6" s="173">
        <v>89</v>
      </c>
      <c r="D6" s="174">
        <v>89</v>
      </c>
    </row>
    <row r="7" spans="1:4" ht="12.75">
      <c r="A7" s="65">
        <v>2015</v>
      </c>
      <c r="B7" s="179">
        <v>107</v>
      </c>
      <c r="C7" s="173">
        <v>77</v>
      </c>
      <c r="D7" s="174">
        <v>83</v>
      </c>
    </row>
    <row r="8" spans="1:4" ht="12.75">
      <c r="A8" s="65">
        <v>2016</v>
      </c>
      <c r="B8" s="179">
        <v>104</v>
      </c>
      <c r="C8" s="173">
        <v>78</v>
      </c>
      <c r="D8" s="174">
        <v>81</v>
      </c>
    </row>
    <row r="9" spans="1:4" ht="12.75">
      <c r="A9" s="65">
        <v>2017</v>
      </c>
      <c r="B9" s="179">
        <v>106</v>
      </c>
      <c r="C9" s="173">
        <v>76</v>
      </c>
      <c r="D9" s="174">
        <v>80</v>
      </c>
    </row>
    <row r="10" spans="1:4" ht="12.75">
      <c r="A10" s="65">
        <v>2018</v>
      </c>
      <c r="B10" s="179">
        <v>107</v>
      </c>
      <c r="C10" s="173">
        <v>73</v>
      </c>
      <c r="D10" s="174">
        <v>79</v>
      </c>
    </row>
    <row r="11" spans="1:4" ht="12.75">
      <c r="A11" s="110">
        <v>2019</v>
      </c>
      <c r="B11" s="182">
        <v>109</v>
      </c>
      <c r="C11" s="175">
        <v>68</v>
      </c>
      <c r="D11" s="176">
        <v>74</v>
      </c>
    </row>
    <row r="12" spans="1:4" ht="12.75">
      <c r="A12" s="183"/>
      <c r="B12" s="179"/>
      <c r="C12" s="173"/>
      <c r="D12" s="173"/>
    </row>
    <row r="13" spans="1:4" ht="12.75">
      <c r="A13" s="183"/>
      <c r="B13" s="184"/>
      <c r="C13" s="73"/>
      <c r="D13" s="73"/>
    </row>
    <row r="14" spans="1:19" ht="12.75">
      <c r="A14" s="183"/>
      <c r="B14" s="184"/>
      <c r="C14" s="73"/>
      <c r="D14" s="150"/>
      <c r="E14" s="6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"/>
      <c r="S14" s="7"/>
    </row>
    <row r="15" spans="1:19" ht="12.75">
      <c r="A15" s="183"/>
      <c r="B15" s="184"/>
      <c r="C15" s="73"/>
      <c r="D15" s="185"/>
      <c r="E15" s="6"/>
      <c r="F15" s="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4" ht="12.75">
      <c r="A16" s="183"/>
      <c r="B16" s="184"/>
      <c r="C16" s="73"/>
      <c r="D16" s="73"/>
    </row>
    <row r="17" spans="1:4" ht="12.75">
      <c r="A17" s="183"/>
      <c r="B17" s="184"/>
      <c r="C17" s="73"/>
      <c r="D17" s="73"/>
    </row>
    <row r="18" spans="1:4" ht="12.75">
      <c r="A18" s="186"/>
      <c r="B18" s="187"/>
      <c r="C18" s="73"/>
      <c r="D18" s="73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18" customWidth="1"/>
    <col min="2" max="2" width="27.00390625" style="18" bestFit="1" customWidth="1"/>
    <col min="3" max="3" width="39.28125" style="18" bestFit="1" customWidth="1"/>
    <col min="4" max="4" width="21.57421875" style="18" bestFit="1" customWidth="1"/>
    <col min="5" max="16384" width="9.140625" style="18" customWidth="1"/>
  </cols>
  <sheetData>
    <row r="1" ht="12.75">
      <c r="A1" s="17" t="s">
        <v>292</v>
      </c>
    </row>
    <row r="3" spans="1:4" ht="12.75">
      <c r="A3" s="25" t="s">
        <v>291</v>
      </c>
      <c r="B3" s="139" t="s">
        <v>305</v>
      </c>
      <c r="C3" s="139" t="s">
        <v>306</v>
      </c>
      <c r="D3" s="138" t="s">
        <v>307</v>
      </c>
    </row>
    <row r="4" spans="1:4" ht="12.75">
      <c r="A4" s="27">
        <v>2012</v>
      </c>
      <c r="B4" s="173">
        <v>100</v>
      </c>
      <c r="C4" s="173">
        <v>100</v>
      </c>
      <c r="D4" s="174">
        <v>100</v>
      </c>
    </row>
    <row r="5" spans="1:4" ht="12.75">
      <c r="A5" s="27">
        <v>2013</v>
      </c>
      <c r="B5" s="173">
        <v>104</v>
      </c>
      <c r="C5" s="173">
        <v>95</v>
      </c>
      <c r="D5" s="174">
        <v>99</v>
      </c>
    </row>
    <row r="6" spans="1:4" ht="12.75">
      <c r="A6" s="27">
        <v>2014</v>
      </c>
      <c r="B6" s="173">
        <v>109</v>
      </c>
      <c r="C6" s="173">
        <v>78</v>
      </c>
      <c r="D6" s="174">
        <v>85</v>
      </c>
    </row>
    <row r="7" spans="1:4" ht="12.75">
      <c r="A7" s="27">
        <v>2015</v>
      </c>
      <c r="B7" s="173">
        <v>104</v>
      </c>
      <c r="C7" s="173">
        <v>60</v>
      </c>
      <c r="D7" s="174">
        <v>62</v>
      </c>
    </row>
    <row r="8" spans="1:4" ht="12.75">
      <c r="A8" s="27">
        <v>2016</v>
      </c>
      <c r="B8" s="173">
        <v>84</v>
      </c>
      <c r="C8" s="173">
        <v>48</v>
      </c>
      <c r="D8" s="174">
        <v>40</v>
      </c>
    </row>
    <row r="9" spans="1:4" ht="12.75">
      <c r="A9" s="27">
        <v>2017</v>
      </c>
      <c r="B9" s="173">
        <v>74</v>
      </c>
      <c r="C9" s="173">
        <v>40</v>
      </c>
      <c r="D9" s="174">
        <v>30</v>
      </c>
    </row>
    <row r="10" spans="1:4" ht="12.75">
      <c r="A10" s="27">
        <v>2018</v>
      </c>
      <c r="B10" s="173">
        <v>72</v>
      </c>
      <c r="C10" s="173">
        <v>28</v>
      </c>
      <c r="D10" s="174">
        <v>20</v>
      </c>
    </row>
    <row r="11" spans="1:4" ht="12.75">
      <c r="A11" s="28">
        <v>2019</v>
      </c>
      <c r="B11" s="175">
        <v>71</v>
      </c>
      <c r="C11" s="175">
        <v>23</v>
      </c>
      <c r="D11" s="176">
        <v>16</v>
      </c>
    </row>
    <row r="12" spans="1:4" ht="12.75">
      <c r="A12" s="162"/>
      <c r="B12" s="172"/>
      <c r="C12" s="73"/>
      <c r="D12" s="73"/>
    </row>
    <row r="13" spans="1:4" ht="12.75">
      <c r="A13" s="162"/>
      <c r="B13" s="172"/>
      <c r="C13" s="73"/>
      <c r="D13" s="73"/>
    </row>
    <row r="14" spans="1:20" ht="12.75">
      <c r="A14" s="162"/>
      <c r="B14" s="172"/>
      <c r="C14" s="73"/>
      <c r="D14" s="73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4" ht="12.75">
      <c r="A15" s="162"/>
      <c r="B15" s="172"/>
      <c r="C15" s="73"/>
      <c r="D15" s="73"/>
    </row>
    <row r="16" spans="1:4" ht="12.75">
      <c r="A16" s="162"/>
      <c r="B16" s="172"/>
      <c r="C16" s="73"/>
      <c r="D16" s="73"/>
    </row>
    <row r="17" spans="1:4" ht="12.75">
      <c r="A17" s="163"/>
      <c r="B17" s="177"/>
      <c r="C17" s="73"/>
      <c r="D17" s="73"/>
    </row>
    <row r="18" spans="1:4" ht="12.75">
      <c r="A18" s="162"/>
      <c r="B18" s="172"/>
      <c r="C18" s="73"/>
      <c r="D18" s="73"/>
    </row>
    <row r="19" spans="1:4" ht="12.75">
      <c r="A19" s="73"/>
      <c r="B19" s="73"/>
      <c r="C19" s="73"/>
      <c r="D19" s="73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18" customWidth="1"/>
    <col min="2" max="2" width="26.140625" style="18" bestFit="1" customWidth="1"/>
    <col min="3" max="16384" width="9.140625" style="18" customWidth="1"/>
  </cols>
  <sheetData>
    <row r="1" ht="12.75">
      <c r="A1" s="17" t="s">
        <v>293</v>
      </c>
    </row>
    <row r="3" spans="1:2" ht="12.75">
      <c r="A3" s="56" t="s">
        <v>291</v>
      </c>
      <c r="B3" s="165" t="s">
        <v>294</v>
      </c>
    </row>
    <row r="4" spans="1:2" ht="12.75">
      <c r="A4" s="166">
        <v>2013</v>
      </c>
      <c r="B4" s="395">
        <v>15941.598879266627</v>
      </c>
    </row>
    <row r="5" spans="1:2" ht="12.75">
      <c r="A5" s="166">
        <v>2014</v>
      </c>
      <c r="B5" s="395">
        <v>13363.849945158148</v>
      </c>
    </row>
    <row r="6" spans="1:11" ht="12.75">
      <c r="A6" s="166">
        <v>2015</v>
      </c>
      <c r="B6" s="395">
        <v>9024.172543233082</v>
      </c>
      <c r="D6" s="167"/>
      <c r="E6" s="75"/>
      <c r="F6" s="75"/>
      <c r="G6" s="75"/>
      <c r="H6" s="168"/>
      <c r="I6" s="169"/>
      <c r="J6" s="168"/>
      <c r="K6" s="168"/>
    </row>
    <row r="7" spans="1:11" ht="12.75">
      <c r="A7" s="166">
        <v>2016</v>
      </c>
      <c r="B7" s="395">
        <v>5064.817193866887</v>
      </c>
      <c r="D7" s="167"/>
      <c r="E7" s="75"/>
      <c r="F7" s="75"/>
      <c r="G7" s="75"/>
      <c r="H7" s="168"/>
      <c r="I7" s="169"/>
      <c r="J7" s="168"/>
      <c r="K7" s="168"/>
    </row>
    <row r="8" spans="1:11" ht="12.75">
      <c r="A8" s="166">
        <v>2017</v>
      </c>
      <c r="B8" s="395">
        <v>3198.999164240665</v>
      </c>
      <c r="D8" s="167"/>
      <c r="E8" s="75"/>
      <c r="F8" s="75"/>
      <c r="G8" s="75"/>
      <c r="H8" s="168"/>
      <c r="I8" s="169"/>
      <c r="J8" s="168"/>
      <c r="K8" s="168"/>
    </row>
    <row r="9" spans="1:11" ht="12.75">
      <c r="A9" s="166">
        <v>2018</v>
      </c>
      <c r="B9" s="395">
        <v>1738.5030260522144</v>
      </c>
      <c r="D9" s="167"/>
      <c r="E9" s="75"/>
      <c r="F9" s="75"/>
      <c r="G9" s="75"/>
      <c r="H9" s="168"/>
      <c r="I9" s="169"/>
      <c r="J9" s="168"/>
      <c r="K9" s="168"/>
    </row>
    <row r="10" spans="1:11" ht="12.75">
      <c r="A10" s="170">
        <v>2019</v>
      </c>
      <c r="B10" s="396">
        <v>1011.5803281660599</v>
      </c>
      <c r="D10" s="167"/>
      <c r="E10" s="75"/>
      <c r="F10" s="75"/>
      <c r="G10" s="75"/>
      <c r="H10" s="168"/>
      <c r="I10" s="169"/>
      <c r="J10" s="168"/>
      <c r="K10" s="168"/>
    </row>
    <row r="11" spans="1:11" ht="12.75">
      <c r="A11" s="171"/>
      <c r="B11" s="172"/>
      <c r="D11" s="167"/>
      <c r="E11" s="75"/>
      <c r="F11" s="75"/>
      <c r="G11" s="75"/>
      <c r="H11" s="168"/>
      <c r="I11" s="169"/>
      <c r="J11" s="168"/>
      <c r="K11" s="168"/>
    </row>
    <row r="12" spans="1:11" ht="12.75">
      <c r="A12" s="171"/>
      <c r="B12" s="172"/>
      <c r="D12" s="167"/>
      <c r="E12" s="75"/>
      <c r="F12" s="75"/>
      <c r="G12" s="75"/>
      <c r="H12" s="168"/>
      <c r="I12" s="169"/>
      <c r="J12" s="168"/>
      <c r="K12" s="168"/>
    </row>
    <row r="13" spans="1:2" ht="12.75">
      <c r="A13" s="171"/>
      <c r="B13" s="172"/>
    </row>
    <row r="14" spans="1:2" ht="12.75">
      <c r="A14" s="171"/>
      <c r="B14" s="172"/>
    </row>
    <row r="15" spans="1:28" ht="12.75">
      <c r="A15" s="171"/>
      <c r="B15" s="172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" ht="12.75">
      <c r="A16" s="171"/>
      <c r="B16" s="172"/>
    </row>
    <row r="17" spans="1:2" ht="12.75">
      <c r="A17" s="162"/>
      <c r="B17" s="172"/>
    </row>
    <row r="18" spans="1:2" ht="12.75">
      <c r="A18" s="162"/>
      <c r="B18" s="172"/>
    </row>
    <row r="19" spans="1:2" ht="12.75">
      <c r="A19" s="162"/>
      <c r="B19" s="172"/>
    </row>
    <row r="20" spans="1:2" ht="12.75">
      <c r="A20" s="162"/>
      <c r="B20" s="172"/>
    </row>
    <row r="21" spans="1:2" ht="12.75">
      <c r="A21" s="162"/>
      <c r="B21" s="172"/>
    </row>
    <row r="22" spans="1:2" ht="12.75">
      <c r="A22" s="162"/>
      <c r="B22" s="172"/>
    </row>
    <row r="23" spans="1:2" ht="12.75">
      <c r="A23" s="162"/>
      <c r="B23" s="172"/>
    </row>
    <row r="24" spans="1:2" ht="12.75">
      <c r="A24" s="162"/>
      <c r="B24" s="172"/>
    </row>
    <row r="25" spans="1:2" ht="12.75">
      <c r="A25" s="162"/>
      <c r="B25" s="172"/>
    </row>
    <row r="26" spans="1:2" ht="12.75">
      <c r="A26" s="73"/>
      <c r="B26" s="73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6.7109375" style="18" customWidth="1"/>
    <col min="2" max="2" width="47.8515625" style="18" bestFit="1" customWidth="1"/>
    <col min="3" max="16384" width="9.140625" style="18" customWidth="1"/>
  </cols>
  <sheetData>
    <row r="1" ht="12.75">
      <c r="A1" s="17" t="s">
        <v>152</v>
      </c>
    </row>
    <row r="3" spans="1:5" ht="12.75">
      <c r="A3" s="62" t="s">
        <v>64</v>
      </c>
      <c r="B3" s="62" t="s">
        <v>66</v>
      </c>
      <c r="D3" s="18" t="s">
        <v>153</v>
      </c>
      <c r="E3" s="459">
        <v>0.703238</v>
      </c>
    </row>
    <row r="4" spans="1:2" ht="12.75">
      <c r="A4" s="15" t="s">
        <v>26</v>
      </c>
      <c r="B4" s="12">
        <v>0.9066183136899365</v>
      </c>
    </row>
    <row r="5" spans="1:2" ht="12.75">
      <c r="A5" s="15" t="s">
        <v>48</v>
      </c>
      <c r="B5" s="12">
        <v>0.8347245409015025</v>
      </c>
    </row>
    <row r="6" spans="1:2" ht="12.75">
      <c r="A6" s="15" t="s">
        <v>58</v>
      </c>
      <c r="B6" s="12">
        <v>0.8110300081103</v>
      </c>
    </row>
    <row r="7" spans="1:2" ht="12.75">
      <c r="A7" s="15" t="s">
        <v>52</v>
      </c>
      <c r="B7" s="12">
        <v>0.8064516129032259</v>
      </c>
    </row>
    <row r="8" spans="1:2" ht="12.75">
      <c r="A8" s="15" t="s">
        <v>49</v>
      </c>
      <c r="B8" s="12">
        <v>0.8051529790660226</v>
      </c>
    </row>
    <row r="9" spans="1:2" ht="12.75">
      <c r="A9" s="15" t="s">
        <v>51</v>
      </c>
      <c r="B9" s="12">
        <v>0.7942811755361399</v>
      </c>
    </row>
    <row r="10" spans="1:2" ht="12.75">
      <c r="A10" s="15" t="s">
        <v>21</v>
      </c>
      <c r="B10" s="12">
        <v>0.790513833992095</v>
      </c>
    </row>
    <row r="11" spans="1:2" ht="12.75">
      <c r="A11" s="15" t="s">
        <v>63</v>
      </c>
      <c r="B11" s="12">
        <v>0.790513833992095</v>
      </c>
    </row>
    <row r="12" spans="1:2" ht="12.75">
      <c r="A12" s="15" t="s">
        <v>24</v>
      </c>
      <c r="B12" s="12">
        <v>0.7739938080495355</v>
      </c>
    </row>
    <row r="13" spans="1:2" ht="12.75">
      <c r="A13" s="15" t="s">
        <v>31</v>
      </c>
      <c r="B13" s="12">
        <v>0.7733952049497294</v>
      </c>
    </row>
    <row r="14" spans="1:2" ht="12.75">
      <c r="A14" s="15" t="s">
        <v>19</v>
      </c>
      <c r="B14" s="12">
        <v>0.7716049382716049</v>
      </c>
    </row>
    <row r="15" spans="1:2" ht="12.75">
      <c r="A15" s="15" t="s">
        <v>38</v>
      </c>
      <c r="B15" s="12">
        <v>0.7662835249042146</v>
      </c>
    </row>
    <row r="16" spans="1:2" ht="12.75">
      <c r="A16" s="15" t="s">
        <v>60</v>
      </c>
      <c r="B16" s="12">
        <v>0.76103500761035</v>
      </c>
    </row>
    <row r="17" spans="1:2" ht="12.75">
      <c r="A17" s="15" t="s">
        <v>46</v>
      </c>
      <c r="B17" s="12">
        <v>0.7547169811320755</v>
      </c>
    </row>
    <row r="18" spans="1:2" ht="12.75">
      <c r="A18" s="15" t="s">
        <v>30</v>
      </c>
      <c r="B18" s="12">
        <v>0.7541478129713424</v>
      </c>
    </row>
    <row r="19" spans="1:2" ht="12.75">
      <c r="A19" s="15" t="s">
        <v>34</v>
      </c>
      <c r="B19" s="12">
        <v>0.7541478129713424</v>
      </c>
    </row>
    <row r="20" spans="1:2" ht="12.75">
      <c r="A20" s="15" t="s">
        <v>43</v>
      </c>
      <c r="B20" s="12">
        <v>0.7496251874062968</v>
      </c>
    </row>
    <row r="21" spans="1:2" ht="12.75">
      <c r="A21" s="15" t="s">
        <v>22</v>
      </c>
      <c r="B21" s="12">
        <v>0.7490636704119851</v>
      </c>
    </row>
    <row r="22" spans="1:2" ht="12.75">
      <c r="A22" s="15" t="s">
        <v>45</v>
      </c>
      <c r="B22" s="12">
        <v>0.731528895391368</v>
      </c>
    </row>
    <row r="23" spans="1:2" ht="12.75">
      <c r="A23" s="15" t="s">
        <v>44</v>
      </c>
      <c r="B23" s="12">
        <v>0.7117437722419929</v>
      </c>
    </row>
    <row r="24" spans="1:2" ht="12.75">
      <c r="A24" s="15" t="s">
        <v>29</v>
      </c>
      <c r="B24" s="12">
        <v>0.7112375533428166</v>
      </c>
    </row>
    <row r="25" spans="1:2" ht="12.75">
      <c r="A25" s="15" t="s">
        <v>27</v>
      </c>
      <c r="B25" s="12">
        <v>0.7067137809187279</v>
      </c>
    </row>
    <row r="26" spans="1:2" ht="12.75">
      <c r="A26" s="15" t="s">
        <v>59</v>
      </c>
      <c r="B26" s="12">
        <v>0.704721634954193</v>
      </c>
    </row>
    <row r="27" spans="1:2" ht="12.75">
      <c r="A27" s="15" t="s">
        <v>41</v>
      </c>
      <c r="B27" s="12">
        <v>0.7017543859649122</v>
      </c>
    </row>
    <row r="28" spans="1:2" ht="12.75">
      <c r="A28" s="15" t="s">
        <v>62</v>
      </c>
      <c r="B28" s="12">
        <v>0.6958942240779401</v>
      </c>
    </row>
    <row r="29" spans="1:2" ht="12.75">
      <c r="A29" s="15" t="s">
        <v>20</v>
      </c>
      <c r="B29" s="12">
        <v>0.6752194463200539</v>
      </c>
    </row>
    <row r="30" spans="1:2" ht="12.75">
      <c r="A30" s="15" t="s">
        <v>23</v>
      </c>
      <c r="B30" s="12">
        <v>0.6688963210702341</v>
      </c>
    </row>
    <row r="31" spans="1:2" ht="12.75">
      <c r="A31" s="15" t="s">
        <v>50</v>
      </c>
      <c r="B31" s="12">
        <v>0.6587615283267457</v>
      </c>
    </row>
    <row r="32" spans="1:2" ht="12.75">
      <c r="A32" s="15" t="s">
        <v>57</v>
      </c>
      <c r="B32" s="12">
        <v>0.6574621959237344</v>
      </c>
    </row>
    <row r="33" spans="1:2" ht="12.75">
      <c r="A33" s="15" t="s">
        <v>18</v>
      </c>
      <c r="B33" s="12">
        <v>0.6540222367560498</v>
      </c>
    </row>
    <row r="34" spans="1:2" ht="12.75">
      <c r="A34" s="15" t="s">
        <v>35</v>
      </c>
      <c r="B34" s="12">
        <v>0.648508430609598</v>
      </c>
    </row>
    <row r="35" spans="1:2" ht="12.75">
      <c r="A35" s="15" t="s">
        <v>36</v>
      </c>
      <c r="B35" s="12">
        <v>0.6468305304010349</v>
      </c>
    </row>
    <row r="36" spans="1:2" ht="12.75">
      <c r="A36" s="15" t="s">
        <v>37</v>
      </c>
      <c r="B36" s="12">
        <v>0.6464124111182935</v>
      </c>
    </row>
    <row r="37" spans="1:2" ht="12.75">
      <c r="A37" s="15" t="s">
        <v>54</v>
      </c>
      <c r="B37" s="12">
        <v>0.6443298969072164</v>
      </c>
    </row>
    <row r="38" spans="1:2" ht="12.75">
      <c r="A38" s="15" t="s">
        <v>39</v>
      </c>
      <c r="B38" s="12">
        <v>0.6430868167202572</v>
      </c>
    </row>
    <row r="39" spans="1:2" ht="12.75">
      <c r="A39" s="15" t="s">
        <v>17</v>
      </c>
      <c r="B39" s="12">
        <v>0.6317119393556538</v>
      </c>
    </row>
    <row r="40" spans="1:2" ht="12.75">
      <c r="A40" s="15" t="s">
        <v>28</v>
      </c>
      <c r="B40" s="12">
        <v>0.6305170239596469</v>
      </c>
    </row>
    <row r="41" spans="1:2" ht="12.75">
      <c r="A41" s="15" t="s">
        <v>53</v>
      </c>
      <c r="B41" s="12">
        <v>0.6146281499692686</v>
      </c>
    </row>
    <row r="42" spans="1:2" ht="12.75">
      <c r="A42" s="15" t="s">
        <v>55</v>
      </c>
      <c r="B42" s="12">
        <v>0.6131207847946045</v>
      </c>
    </row>
    <row r="43" spans="1:2" ht="12.75">
      <c r="A43" s="15" t="s">
        <v>25</v>
      </c>
      <c r="B43" s="12">
        <v>0.6020469596628537</v>
      </c>
    </row>
    <row r="44" spans="1:2" ht="12.75">
      <c r="A44" s="15" t="s">
        <v>56</v>
      </c>
      <c r="B44" s="12">
        <v>0.6006006006006006</v>
      </c>
    </row>
    <row r="45" spans="1:2" ht="12.75">
      <c r="A45" s="15" t="s">
        <v>32</v>
      </c>
      <c r="B45" s="12">
        <v>0.5868544600938967</v>
      </c>
    </row>
    <row r="46" spans="1:2" ht="12.75">
      <c r="A46" s="15" t="s">
        <v>33</v>
      </c>
      <c r="B46" s="12">
        <v>0.5497526113249038</v>
      </c>
    </row>
    <row r="47" spans="1:2" ht="12.75">
      <c r="A47" s="15" t="s">
        <v>42</v>
      </c>
      <c r="B47" s="12">
        <v>0.4948045522018803</v>
      </c>
    </row>
    <row r="48" spans="1:2" ht="12.75">
      <c r="A48" s="15" t="s">
        <v>40</v>
      </c>
      <c r="B48" s="12">
        <v>0.47596382674916704</v>
      </c>
    </row>
    <row r="49" spans="1:2" ht="12.75">
      <c r="A49" s="8" t="s">
        <v>140</v>
      </c>
      <c r="B49" s="13">
        <v>0.38</v>
      </c>
    </row>
    <row r="50" spans="1:2" ht="12.75">
      <c r="A50" s="9" t="s">
        <v>154</v>
      </c>
      <c r="B50" s="14"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"/>
    </sheetView>
  </sheetViews>
  <sheetFormatPr defaultColWidth="17.7109375" defaultRowHeight="15"/>
  <cols>
    <col min="1" max="16384" width="17.7109375" style="18" customWidth="1"/>
  </cols>
  <sheetData>
    <row r="1" spans="1:4" ht="12.75">
      <c r="A1" s="17" t="s">
        <v>170</v>
      </c>
      <c r="D1" s="17"/>
    </row>
    <row r="3" spans="2:6" ht="12.75">
      <c r="B3" s="397" t="s">
        <v>129</v>
      </c>
      <c r="C3" s="398" t="s">
        <v>130</v>
      </c>
      <c r="D3" s="397" t="s">
        <v>131</v>
      </c>
      <c r="E3" s="397" t="s">
        <v>132</v>
      </c>
      <c r="F3" s="397" t="s">
        <v>133</v>
      </c>
    </row>
    <row r="4" spans="1:6" ht="12.75">
      <c r="A4" s="10" t="s">
        <v>7</v>
      </c>
      <c r="B4" s="60">
        <v>0.14287778117390823</v>
      </c>
      <c r="C4" s="60">
        <v>0.19688558245764562</v>
      </c>
      <c r="D4" s="60">
        <v>0.27695410571033213</v>
      </c>
      <c r="E4" s="60">
        <v>0.10921086070454722</v>
      </c>
      <c r="F4" s="60">
        <v>0.2740716699535668</v>
      </c>
    </row>
    <row r="5" spans="1:6" ht="12.75">
      <c r="A5" s="11" t="s">
        <v>15</v>
      </c>
      <c r="B5" s="61">
        <v>0.3497726477789437</v>
      </c>
      <c r="C5" s="61">
        <v>0.2966397633393498</v>
      </c>
      <c r="D5" s="61">
        <v>0.1472383825325001</v>
      </c>
      <c r="E5" s="61">
        <v>0.04177109440267335</v>
      </c>
      <c r="F5" s="61">
        <v>0.16457811194653305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18" customWidth="1"/>
    <col min="2" max="2" width="53.28125" style="18" bestFit="1" customWidth="1"/>
    <col min="3" max="16384" width="9.140625" style="18" customWidth="1"/>
  </cols>
  <sheetData>
    <row r="1" ht="12.75">
      <c r="A1" s="17" t="s">
        <v>169</v>
      </c>
    </row>
    <row r="3" spans="1:5" ht="12.75">
      <c r="A3" s="25" t="s">
        <v>64</v>
      </c>
      <c r="B3" s="25" t="s">
        <v>67</v>
      </c>
      <c r="D3" s="18" t="s">
        <v>153</v>
      </c>
      <c r="E3" s="460">
        <v>0.1</v>
      </c>
    </row>
    <row r="4" spans="1:2" ht="12.75">
      <c r="A4" s="31" t="s">
        <v>41</v>
      </c>
      <c r="B4" s="399">
        <v>0.07</v>
      </c>
    </row>
    <row r="5" spans="1:2" ht="12.75">
      <c r="A5" s="27" t="s">
        <v>32</v>
      </c>
      <c r="B5" s="400">
        <v>0.07</v>
      </c>
    </row>
    <row r="6" spans="1:2" ht="12.75">
      <c r="A6" s="27" t="s">
        <v>21</v>
      </c>
      <c r="B6" s="400">
        <v>0.07</v>
      </c>
    </row>
    <row r="7" spans="1:2" ht="12.75">
      <c r="A7" s="27" t="s">
        <v>20</v>
      </c>
      <c r="B7" s="400">
        <v>0.07</v>
      </c>
    </row>
    <row r="8" spans="1:2" ht="12.75">
      <c r="A8" s="27" t="s">
        <v>43</v>
      </c>
      <c r="B8" s="400">
        <v>0.1</v>
      </c>
    </row>
    <row r="9" spans="1:2" ht="12.75">
      <c r="A9" s="27" t="s">
        <v>38</v>
      </c>
      <c r="B9" s="400">
        <v>0.1</v>
      </c>
    </row>
    <row r="10" spans="1:2" ht="12.75">
      <c r="A10" s="27" t="s">
        <v>53</v>
      </c>
      <c r="B10" s="400">
        <v>0.1</v>
      </c>
    </row>
    <row r="11" spans="1:2" ht="12.75">
      <c r="A11" s="27" t="s">
        <v>63</v>
      </c>
      <c r="B11" s="400">
        <v>0.1</v>
      </c>
    </row>
    <row r="12" spans="1:2" ht="12.75">
      <c r="A12" s="27" t="s">
        <v>39</v>
      </c>
      <c r="B12" s="400">
        <v>0.11</v>
      </c>
    </row>
    <row r="13" spans="1:2" ht="12.75">
      <c r="A13" s="27" t="s">
        <v>27</v>
      </c>
      <c r="B13" s="400">
        <v>0.11</v>
      </c>
    </row>
    <row r="14" spans="1:2" ht="12.75">
      <c r="A14" s="27" t="s">
        <v>49</v>
      </c>
      <c r="B14" s="400">
        <v>0.14</v>
      </c>
    </row>
    <row r="15" spans="1:2" ht="12.75">
      <c r="A15" s="27" t="s">
        <v>46</v>
      </c>
      <c r="B15" s="400">
        <v>0.14</v>
      </c>
    </row>
    <row r="16" spans="1:2" ht="12.75">
      <c r="A16" s="27" t="s">
        <v>22</v>
      </c>
      <c r="B16" s="400">
        <v>0.15</v>
      </c>
    </row>
    <row r="17" spans="1:2" ht="12.75">
      <c r="A17" s="141" t="s">
        <v>61</v>
      </c>
      <c r="B17" s="401">
        <v>0.21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8" customWidth="1"/>
    <col min="2" max="2" width="56.57421875" style="18" bestFit="1" customWidth="1"/>
    <col min="3" max="16384" width="9.140625" style="18" customWidth="1"/>
  </cols>
  <sheetData>
    <row r="1" ht="12.75">
      <c r="A1" s="17" t="s">
        <v>167</v>
      </c>
    </row>
    <row r="3" spans="1:5" ht="12.75">
      <c r="A3" s="140" t="s">
        <v>64</v>
      </c>
      <c r="B3" s="25" t="s">
        <v>168</v>
      </c>
      <c r="D3" s="18" t="s">
        <v>153</v>
      </c>
      <c r="E3" s="461">
        <v>0.05</v>
      </c>
    </row>
    <row r="4" spans="1:7" ht="12.75">
      <c r="A4" s="31" t="s">
        <v>46</v>
      </c>
      <c r="B4" s="410">
        <v>0.02</v>
      </c>
      <c r="G4" s="59"/>
    </row>
    <row r="5" spans="1:7" ht="12.75">
      <c r="A5" s="27" t="s">
        <v>38</v>
      </c>
      <c r="B5" s="411">
        <v>0.03</v>
      </c>
      <c r="G5" s="59"/>
    </row>
    <row r="6" spans="1:7" ht="12.75">
      <c r="A6" s="27" t="s">
        <v>22</v>
      </c>
      <c r="B6" s="411">
        <v>0.03</v>
      </c>
      <c r="G6" s="59"/>
    </row>
    <row r="7" spans="1:7" ht="12.75">
      <c r="A7" s="27" t="s">
        <v>43</v>
      </c>
      <c r="B7" s="411">
        <v>0.04</v>
      </c>
      <c r="G7" s="59"/>
    </row>
    <row r="8" spans="1:7" ht="12.75">
      <c r="A8" s="27" t="s">
        <v>39</v>
      </c>
      <c r="B8" s="411">
        <v>0.04</v>
      </c>
      <c r="G8" s="59"/>
    </row>
    <row r="9" spans="1:7" ht="12.75">
      <c r="A9" s="27" t="s">
        <v>21</v>
      </c>
      <c r="B9" s="411">
        <v>0.04</v>
      </c>
      <c r="G9" s="59"/>
    </row>
    <row r="10" spans="1:7" ht="12.75">
      <c r="A10" s="27" t="s">
        <v>27</v>
      </c>
      <c r="B10" s="411">
        <v>0.05</v>
      </c>
      <c r="G10" s="59"/>
    </row>
    <row r="11" spans="1:7" ht="12.75">
      <c r="A11" s="27" t="s">
        <v>53</v>
      </c>
      <c r="B11" s="411">
        <v>0.05</v>
      </c>
      <c r="G11" s="59"/>
    </row>
    <row r="12" spans="1:7" ht="12.75">
      <c r="A12" s="27" t="s">
        <v>63</v>
      </c>
      <c r="B12" s="411">
        <v>0.05</v>
      </c>
      <c r="G12" s="59"/>
    </row>
    <row r="13" spans="1:7" ht="12.75">
      <c r="A13" s="27" t="s">
        <v>41</v>
      </c>
      <c r="B13" s="411">
        <v>0.05</v>
      </c>
      <c r="G13" s="59"/>
    </row>
    <row r="14" spans="1:7" ht="12.75">
      <c r="A14" s="27" t="s">
        <v>20</v>
      </c>
      <c r="B14" s="411">
        <v>0.06</v>
      </c>
      <c r="G14" s="59"/>
    </row>
    <row r="15" spans="1:7" ht="12.75">
      <c r="A15" s="27" t="s">
        <v>49</v>
      </c>
      <c r="B15" s="411">
        <v>0.08</v>
      </c>
      <c r="G15" s="59"/>
    </row>
    <row r="16" spans="1:7" ht="12.75">
      <c r="A16" s="27" t="s">
        <v>32</v>
      </c>
      <c r="B16" s="411">
        <v>0.09</v>
      </c>
      <c r="G16" s="59"/>
    </row>
    <row r="17" spans="1:7" ht="12.75">
      <c r="A17" s="141" t="s">
        <v>61</v>
      </c>
      <c r="B17" s="412">
        <v>0.13</v>
      </c>
      <c r="G17" s="59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4.00390625" style="18" bestFit="1" customWidth="1"/>
    <col min="2" max="2" width="35.57421875" style="18" bestFit="1" customWidth="1"/>
    <col min="3" max="16384" width="9.140625" style="18" customWidth="1"/>
  </cols>
  <sheetData>
    <row r="1" ht="12.75">
      <c r="A1" s="17" t="s">
        <v>166</v>
      </c>
    </row>
    <row r="3" spans="1:2" ht="12.75">
      <c r="A3" s="56" t="s">
        <v>143</v>
      </c>
      <c r="B3" s="56" t="s">
        <v>119</v>
      </c>
    </row>
    <row r="4" spans="1:2" ht="12.75">
      <c r="A4" s="57">
        <v>1998</v>
      </c>
      <c r="B4" s="462">
        <v>0.35676963</v>
      </c>
    </row>
    <row r="5" spans="1:2" ht="12.75">
      <c r="A5" s="57">
        <v>1999</v>
      </c>
      <c r="B5" s="462">
        <v>0.344725178</v>
      </c>
    </row>
    <row r="6" spans="1:2" ht="12.75">
      <c r="A6" s="57">
        <v>2000</v>
      </c>
      <c r="B6" s="462">
        <v>0.307112969</v>
      </c>
    </row>
    <row r="7" spans="1:2" ht="12.75">
      <c r="A7" s="38">
        <v>2001</v>
      </c>
      <c r="B7" s="462">
        <v>0.330867956</v>
      </c>
    </row>
    <row r="8" spans="1:2" ht="12.75">
      <c r="A8" s="38">
        <v>2002</v>
      </c>
      <c r="B8" s="462">
        <v>0.287919313</v>
      </c>
    </row>
    <row r="9" spans="1:2" ht="12.75">
      <c r="A9" s="38">
        <v>2003</v>
      </c>
      <c r="B9" s="462">
        <v>0.260103293</v>
      </c>
    </row>
    <row r="10" spans="1:2" ht="12.75">
      <c r="A10" s="38">
        <v>2004</v>
      </c>
      <c r="B10" s="462">
        <v>0.252591494</v>
      </c>
    </row>
    <row r="11" spans="1:2" ht="12.75">
      <c r="A11" s="38">
        <v>2005</v>
      </c>
      <c r="B11" s="462">
        <v>0.259338711</v>
      </c>
    </row>
    <row r="12" spans="1:2" ht="12.75">
      <c r="A12" s="38">
        <v>2006</v>
      </c>
      <c r="B12" s="462">
        <v>0.307237093</v>
      </c>
    </row>
    <row r="13" spans="1:2" ht="12.75">
      <c r="A13" s="38">
        <v>2007</v>
      </c>
      <c r="B13" s="462">
        <v>0.29115947</v>
      </c>
    </row>
    <row r="14" spans="1:2" ht="12.75">
      <c r="A14" s="38">
        <v>2008</v>
      </c>
      <c r="B14" s="462">
        <v>0.287870756</v>
      </c>
    </row>
    <row r="15" spans="1:2" ht="12.75">
      <c r="A15" s="38">
        <v>2009</v>
      </c>
      <c r="B15" s="462">
        <v>0.264278479</v>
      </c>
    </row>
    <row r="16" spans="1:2" ht="12.75">
      <c r="A16" s="57">
        <v>2010</v>
      </c>
      <c r="B16" s="462">
        <v>0.253871563</v>
      </c>
    </row>
    <row r="17" spans="1:2" ht="12.75">
      <c r="A17" s="57">
        <v>2011</v>
      </c>
      <c r="B17" s="462">
        <v>0.257205934</v>
      </c>
    </row>
    <row r="18" spans="1:2" ht="12.75">
      <c r="A18" s="57">
        <v>2012</v>
      </c>
      <c r="B18" s="462">
        <v>0.259103243</v>
      </c>
    </row>
    <row r="19" spans="1:2" ht="12.75">
      <c r="A19" s="57">
        <v>2013</v>
      </c>
      <c r="B19" s="462">
        <v>0.290360152</v>
      </c>
    </row>
    <row r="20" spans="1:2" ht="12.75">
      <c r="A20" s="57">
        <v>2014</v>
      </c>
      <c r="B20" s="462">
        <v>0.295026347</v>
      </c>
    </row>
    <row r="21" spans="1:2" ht="12.75">
      <c r="A21" s="57">
        <v>2015</v>
      </c>
      <c r="B21" s="462">
        <v>0.306646659</v>
      </c>
    </row>
    <row r="22" spans="1:2" ht="12.75">
      <c r="A22" s="57">
        <v>2016</v>
      </c>
      <c r="B22" s="462">
        <v>0.329533004</v>
      </c>
    </row>
    <row r="23" spans="1:2" ht="12.75">
      <c r="A23" s="57">
        <v>2017</v>
      </c>
      <c r="B23" s="463">
        <v>0.352391832</v>
      </c>
    </row>
    <row r="24" spans="1:2" ht="12.75">
      <c r="A24" s="57">
        <v>2018</v>
      </c>
      <c r="B24" s="463">
        <v>0.371543455</v>
      </c>
    </row>
    <row r="25" spans="1:2" ht="12.75">
      <c r="A25" s="58">
        <v>2019</v>
      </c>
      <c r="B25" s="464">
        <v>0.375780361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18" customWidth="1"/>
    <col min="2" max="2" width="37.8515625" style="18" customWidth="1"/>
    <col min="3" max="16384" width="9.140625" style="18" customWidth="1"/>
  </cols>
  <sheetData>
    <row r="1" ht="12.75">
      <c r="A1" s="17" t="s">
        <v>121</v>
      </c>
    </row>
    <row r="3" spans="1:2" ht="12.75">
      <c r="A3" s="25" t="s">
        <v>6</v>
      </c>
      <c r="B3" s="138" t="s">
        <v>77</v>
      </c>
    </row>
    <row r="4" spans="1:2" ht="12.75">
      <c r="A4" s="27">
        <v>1973</v>
      </c>
      <c r="B4" s="95">
        <v>1.98</v>
      </c>
    </row>
    <row r="5" spans="1:2" ht="12.75">
      <c r="A5" s="108">
        <v>1978</v>
      </c>
      <c r="B5" s="109">
        <v>2.99</v>
      </c>
    </row>
    <row r="6" spans="1:2" ht="12.75">
      <c r="A6" s="108">
        <v>1988</v>
      </c>
      <c r="B6" s="109">
        <v>4.21</v>
      </c>
    </row>
    <row r="7" spans="1:2" ht="12.75">
      <c r="A7" s="108">
        <v>1993</v>
      </c>
      <c r="B7" s="109">
        <v>4.4</v>
      </c>
    </row>
    <row r="8" spans="1:2" ht="12.75">
      <c r="A8" s="108">
        <v>1996</v>
      </c>
      <c r="B8" s="109">
        <v>2.57</v>
      </c>
    </row>
    <row r="9" spans="1:2" ht="12.75">
      <c r="A9" s="108">
        <v>1997</v>
      </c>
      <c r="B9" s="109">
        <v>2.39</v>
      </c>
    </row>
    <row r="10" spans="1:2" ht="12.75">
      <c r="A10" s="108">
        <v>1998</v>
      </c>
      <c r="B10" s="109">
        <v>2.33</v>
      </c>
    </row>
    <row r="11" spans="1:2" ht="12.75">
      <c r="A11" s="108">
        <v>1999</v>
      </c>
      <c r="B11" s="109">
        <v>2.35</v>
      </c>
    </row>
    <row r="12" spans="1:2" ht="12.75">
      <c r="A12" s="108">
        <v>2000</v>
      </c>
      <c r="B12" s="109">
        <v>2.82</v>
      </c>
    </row>
    <row r="13" spans="1:2" ht="12.75">
      <c r="A13" s="108">
        <v>2001</v>
      </c>
      <c r="B13" s="109">
        <v>3.47</v>
      </c>
    </row>
    <row r="14" spans="1:2" ht="12.75">
      <c r="A14" s="108">
        <v>2002</v>
      </c>
      <c r="B14" s="109">
        <v>4.66</v>
      </c>
    </row>
    <row r="15" spans="1:2" ht="12.75">
      <c r="A15" s="108">
        <v>2003</v>
      </c>
      <c r="B15" s="109">
        <v>6.02</v>
      </c>
    </row>
    <row r="16" spans="1:2" ht="12.75">
      <c r="A16" s="65">
        <v>2004</v>
      </c>
      <c r="B16" s="109">
        <v>5.73</v>
      </c>
    </row>
    <row r="17" spans="1:2" ht="12.75">
      <c r="A17" s="65">
        <v>2005</v>
      </c>
      <c r="B17" s="109">
        <v>4.74</v>
      </c>
    </row>
    <row r="18" spans="1:2" ht="12.75">
      <c r="A18" s="65">
        <v>2006</v>
      </c>
      <c r="B18" s="109">
        <v>3.24</v>
      </c>
    </row>
    <row r="19" spans="1:2" ht="12.75">
      <c r="A19" s="65">
        <v>2007</v>
      </c>
      <c r="B19" s="109">
        <v>2.52</v>
      </c>
    </row>
    <row r="20" spans="1:2" ht="12.75">
      <c r="A20" s="65">
        <v>2008</v>
      </c>
      <c r="B20" s="109">
        <v>2.15</v>
      </c>
    </row>
    <row r="21" spans="1:2" ht="12.75">
      <c r="A21" s="65">
        <v>2009</v>
      </c>
      <c r="B21" s="109">
        <v>2.1</v>
      </c>
    </row>
    <row r="22" spans="1:2" ht="12.75">
      <c r="A22" s="65">
        <v>2010</v>
      </c>
      <c r="B22" s="109">
        <v>2.25</v>
      </c>
    </row>
    <row r="23" spans="1:2" ht="12.75">
      <c r="A23" s="65">
        <v>2011</v>
      </c>
      <c r="B23" s="109">
        <v>2.32</v>
      </c>
    </row>
    <row r="24" spans="1:2" ht="12.75">
      <c r="A24" s="65">
        <v>2012</v>
      </c>
      <c r="B24" s="109">
        <v>2.5</v>
      </c>
    </row>
    <row r="25" spans="1:2" ht="12.75">
      <c r="A25" s="65">
        <v>2013</v>
      </c>
      <c r="B25" s="109">
        <v>2.9</v>
      </c>
    </row>
    <row r="26" spans="1:2" ht="12.75">
      <c r="A26" s="65">
        <v>2014</v>
      </c>
      <c r="B26" s="109">
        <v>2.97</v>
      </c>
    </row>
    <row r="27" spans="1:2" ht="12.75">
      <c r="A27" s="65">
        <v>2015</v>
      </c>
      <c r="B27" s="109">
        <v>2.96</v>
      </c>
    </row>
    <row r="28" spans="1:2" ht="12.75">
      <c r="A28" s="65">
        <v>2016</v>
      </c>
      <c r="B28" s="109">
        <v>2.79</v>
      </c>
    </row>
    <row r="29" spans="1:2" ht="12.75">
      <c r="A29" s="65">
        <v>2017</v>
      </c>
      <c r="B29" s="109">
        <v>2.47</v>
      </c>
    </row>
    <row r="30" spans="1:2" ht="12.75">
      <c r="A30" s="65">
        <v>2018</v>
      </c>
      <c r="B30" s="109">
        <v>2.21</v>
      </c>
    </row>
    <row r="31" spans="1:2" ht="12.75">
      <c r="A31" s="65">
        <v>2019</v>
      </c>
      <c r="B31" s="109">
        <v>1.96</v>
      </c>
    </row>
    <row r="32" spans="1:2" ht="12.75">
      <c r="A32" s="110" t="s">
        <v>209</v>
      </c>
      <c r="B32" s="111">
        <v>1.81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18" customWidth="1"/>
    <col min="2" max="2" width="32.140625" style="18" customWidth="1"/>
    <col min="3" max="4" width="11.7109375" style="18" customWidth="1"/>
    <col min="5" max="5" width="22.57421875" style="18" customWidth="1"/>
    <col min="6" max="16384" width="9.140625" style="18" customWidth="1"/>
  </cols>
  <sheetData>
    <row r="1" ht="12.75">
      <c r="A1" s="17" t="s">
        <v>173</v>
      </c>
    </row>
    <row r="3" spans="1:5" ht="12.75">
      <c r="A3" s="476" t="s">
        <v>10</v>
      </c>
      <c r="B3" s="476" t="s">
        <v>81</v>
      </c>
      <c r="C3" s="469" t="s">
        <v>174</v>
      </c>
      <c r="D3" s="471"/>
      <c r="E3" s="470"/>
    </row>
    <row r="4" spans="1:5" ht="12.75">
      <c r="A4" s="477"/>
      <c r="B4" s="477"/>
      <c r="C4" s="140">
        <v>2013</v>
      </c>
      <c r="D4" s="140">
        <v>2017</v>
      </c>
      <c r="E4" s="140" t="s">
        <v>178</v>
      </c>
    </row>
    <row r="5" spans="1:5" ht="12.75">
      <c r="A5" s="31">
        <v>1</v>
      </c>
      <c r="B5" s="51" t="s">
        <v>82</v>
      </c>
      <c r="C5" s="121">
        <v>0.54787445371474</v>
      </c>
      <c r="D5" s="122">
        <v>0.501054111033029</v>
      </c>
      <c r="E5" s="122">
        <f>D5-C5</f>
        <v>-0.04682034268171098</v>
      </c>
    </row>
    <row r="6" spans="1:5" ht="12.75">
      <c r="A6" s="27">
        <v>2</v>
      </c>
      <c r="B6" s="52" t="s">
        <v>83</v>
      </c>
      <c r="C6" s="123">
        <v>0.494074749316317</v>
      </c>
      <c r="D6" s="124">
        <v>0.435804701627486</v>
      </c>
      <c r="E6" s="124">
        <f aca="true" t="shared" si="0" ref="E6:E23">D6-C6</f>
        <v>-0.058270047688830984</v>
      </c>
    </row>
    <row r="7" spans="1:5" ht="12.75">
      <c r="A7" s="27">
        <v>3</v>
      </c>
      <c r="B7" s="52" t="s">
        <v>84</v>
      </c>
      <c r="C7" s="123">
        <v>0.532237673830594</v>
      </c>
      <c r="D7" s="124">
        <v>0.502114164904863</v>
      </c>
      <c r="E7" s="124">
        <f t="shared" si="0"/>
        <v>-0.030123508925730902</v>
      </c>
    </row>
    <row r="8" spans="1:5" ht="12.75">
      <c r="A8" s="27">
        <v>4</v>
      </c>
      <c r="B8" s="52" t="s">
        <v>85</v>
      </c>
      <c r="C8" s="123">
        <v>0.540950958426687</v>
      </c>
      <c r="D8" s="124">
        <v>0.48961038961039</v>
      </c>
      <c r="E8" s="124">
        <f t="shared" si="0"/>
        <v>-0.05134056881629695</v>
      </c>
    </row>
    <row r="9" spans="1:5" ht="12.75">
      <c r="A9" s="27">
        <v>5</v>
      </c>
      <c r="B9" s="52" t="s">
        <v>86</v>
      </c>
      <c r="C9" s="123">
        <v>0.565232974910394</v>
      </c>
      <c r="D9" s="124">
        <v>0.512768130745659</v>
      </c>
      <c r="E9" s="124">
        <f t="shared" si="0"/>
        <v>-0.05246484416473507</v>
      </c>
    </row>
    <row r="10" spans="1:5" ht="12.75">
      <c r="A10" s="27">
        <v>6</v>
      </c>
      <c r="B10" s="52" t="s">
        <v>87</v>
      </c>
      <c r="C10" s="123">
        <v>0.522545255074054</v>
      </c>
      <c r="D10" s="124">
        <v>0.494595601938129</v>
      </c>
      <c r="E10" s="124">
        <f t="shared" si="0"/>
        <v>-0.027949653135925012</v>
      </c>
    </row>
    <row r="11" spans="1:5" ht="12.75">
      <c r="A11" s="27">
        <v>7</v>
      </c>
      <c r="B11" s="52" t="s">
        <v>88</v>
      </c>
      <c r="C11" s="123">
        <v>0.555870083432658</v>
      </c>
      <c r="D11" s="124">
        <v>0.513668150031786</v>
      </c>
      <c r="E11" s="124">
        <f t="shared" si="0"/>
        <v>-0.04220193340087197</v>
      </c>
    </row>
    <row r="12" spans="1:5" ht="12.75">
      <c r="A12" s="27">
        <v>8</v>
      </c>
      <c r="B12" s="52" t="s">
        <v>89</v>
      </c>
      <c r="C12" s="123">
        <v>0.509727626459144</v>
      </c>
      <c r="D12" s="124">
        <v>0.480861244019139</v>
      </c>
      <c r="E12" s="124">
        <f t="shared" si="0"/>
        <v>-0.028866382440005056</v>
      </c>
    </row>
    <row r="13" spans="1:5" ht="12.75">
      <c r="A13" s="27">
        <v>9</v>
      </c>
      <c r="B13" s="52" t="s">
        <v>90</v>
      </c>
      <c r="C13" s="123">
        <v>0.572830578512397</v>
      </c>
      <c r="D13" s="124">
        <v>0.535189481825213</v>
      </c>
      <c r="E13" s="124">
        <f t="shared" si="0"/>
        <v>-0.03764109668718407</v>
      </c>
    </row>
    <row r="14" spans="1:5" ht="12.75">
      <c r="A14" s="27">
        <v>10</v>
      </c>
      <c r="B14" s="52" t="s">
        <v>91</v>
      </c>
      <c r="C14" s="123">
        <v>0.621718991250643</v>
      </c>
      <c r="D14" s="124">
        <v>0.560707456978968</v>
      </c>
      <c r="E14" s="124">
        <f t="shared" si="0"/>
        <v>-0.06101153427167505</v>
      </c>
    </row>
    <row r="15" spans="1:5" ht="12.75">
      <c r="A15" s="27">
        <v>11</v>
      </c>
      <c r="B15" s="52" t="s">
        <v>92</v>
      </c>
      <c r="C15" s="123">
        <v>0.56241670368725</v>
      </c>
      <c r="D15" s="124">
        <v>0.495609011072929</v>
      </c>
      <c r="E15" s="124">
        <f t="shared" si="0"/>
        <v>-0.06680769261432107</v>
      </c>
    </row>
    <row r="16" spans="1:5" ht="12.75">
      <c r="A16" s="27">
        <v>12</v>
      </c>
      <c r="B16" s="52" t="s">
        <v>93</v>
      </c>
      <c r="C16" s="123">
        <v>0.61142498430634</v>
      </c>
      <c r="D16" s="124">
        <v>0.545966228893058</v>
      </c>
      <c r="E16" s="124">
        <f t="shared" si="0"/>
        <v>-0.06545875541328194</v>
      </c>
    </row>
    <row r="17" spans="1:5" ht="12.75">
      <c r="A17" s="27">
        <v>13</v>
      </c>
      <c r="B17" s="52" t="s">
        <v>94</v>
      </c>
      <c r="C17" s="123">
        <v>0.643043076664707</v>
      </c>
      <c r="D17" s="124">
        <v>0.548943196829591</v>
      </c>
      <c r="E17" s="124">
        <f t="shared" si="0"/>
        <v>-0.09409987983511592</v>
      </c>
    </row>
    <row r="18" spans="1:5" ht="12.75">
      <c r="A18" s="27">
        <v>14</v>
      </c>
      <c r="B18" s="52" t="s">
        <v>95</v>
      </c>
      <c r="C18" s="123">
        <v>0.596887023434767</v>
      </c>
      <c r="D18" s="124">
        <v>0.532314017730952</v>
      </c>
      <c r="E18" s="124">
        <f t="shared" si="0"/>
        <v>-0.06457300570381497</v>
      </c>
    </row>
    <row r="19" spans="1:5" ht="12.75">
      <c r="A19" s="27">
        <v>15</v>
      </c>
      <c r="B19" s="52" t="s">
        <v>96</v>
      </c>
      <c r="C19" s="123">
        <v>0.670090552777402</v>
      </c>
      <c r="D19" s="124">
        <v>0.576742962378321</v>
      </c>
      <c r="E19" s="124">
        <f t="shared" si="0"/>
        <v>-0.09334759039908103</v>
      </c>
    </row>
    <row r="20" spans="1:5" ht="12.75">
      <c r="A20" s="27">
        <v>16</v>
      </c>
      <c r="B20" s="52" t="s">
        <v>97</v>
      </c>
      <c r="C20" s="123">
        <v>0.61904175391058</v>
      </c>
      <c r="D20" s="124">
        <v>0.557892607948225</v>
      </c>
      <c r="E20" s="124">
        <f t="shared" si="0"/>
        <v>-0.06114914596235499</v>
      </c>
    </row>
    <row r="21" spans="1:5" ht="12.75">
      <c r="A21" s="27">
        <v>17</v>
      </c>
      <c r="B21" s="52" t="s">
        <v>98</v>
      </c>
      <c r="C21" s="123">
        <v>0.650266409704115</v>
      </c>
      <c r="D21" s="124">
        <v>0.564248317127898</v>
      </c>
      <c r="E21" s="124">
        <f t="shared" si="0"/>
        <v>-0.08601809257621695</v>
      </c>
    </row>
    <row r="22" spans="1:5" ht="12.75">
      <c r="A22" s="27">
        <v>18</v>
      </c>
      <c r="B22" s="52" t="s">
        <v>99</v>
      </c>
      <c r="C22" s="123">
        <v>0.578161822466614</v>
      </c>
      <c r="D22" s="124">
        <v>0.514199395770393</v>
      </c>
      <c r="E22" s="124">
        <f t="shared" si="0"/>
        <v>-0.06396242669622099</v>
      </c>
    </row>
    <row r="23" spans="1:5" ht="12.75">
      <c r="A23" s="28">
        <v>19</v>
      </c>
      <c r="B23" s="55" t="s">
        <v>9</v>
      </c>
      <c r="C23" s="125">
        <v>0.573126266036462</v>
      </c>
      <c r="D23" s="126">
        <v>0.517946335230573</v>
      </c>
      <c r="E23" s="126">
        <f t="shared" si="0"/>
        <v>-0.05517993080588901</v>
      </c>
    </row>
  </sheetData>
  <sheetProtection/>
  <mergeCells count="3">
    <mergeCell ref="A3:A4"/>
    <mergeCell ref="B3:B4"/>
    <mergeCell ref="C3:E3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18" customWidth="1"/>
    <col min="2" max="2" width="64.57421875" style="18" bestFit="1" customWidth="1"/>
    <col min="3" max="16384" width="9.140625" style="18" customWidth="1"/>
  </cols>
  <sheetData>
    <row r="1" ht="12.75">
      <c r="A1" s="17" t="s">
        <v>165</v>
      </c>
    </row>
    <row r="2" ht="12.75">
      <c r="A2" s="17"/>
    </row>
    <row r="3" spans="1:2" ht="12.75">
      <c r="A3" s="140" t="s">
        <v>16</v>
      </c>
      <c r="B3" s="25" t="s">
        <v>104</v>
      </c>
    </row>
    <row r="4" spans="1:2" ht="12.75">
      <c r="A4" s="31">
        <v>1992</v>
      </c>
      <c r="B4" s="413">
        <v>2353</v>
      </c>
    </row>
    <row r="5" spans="1:2" ht="12.75">
      <c r="A5" s="27">
        <v>1993</v>
      </c>
      <c r="B5" s="414">
        <v>2194</v>
      </c>
    </row>
    <row r="6" spans="1:2" ht="12.75">
      <c r="A6" s="27">
        <v>1994</v>
      </c>
      <c r="B6" s="414">
        <v>2196</v>
      </c>
    </row>
    <row r="7" spans="1:2" ht="12.75">
      <c r="A7" s="27">
        <v>1995</v>
      </c>
      <c r="B7" s="414">
        <v>2528</v>
      </c>
    </row>
    <row r="8" spans="1:2" ht="12.75">
      <c r="A8" s="27">
        <v>1996</v>
      </c>
      <c r="B8" s="414">
        <v>2974</v>
      </c>
    </row>
    <row r="9" spans="1:2" ht="12.75">
      <c r="A9" s="27">
        <v>1997</v>
      </c>
      <c r="B9" s="415">
        <v>3722</v>
      </c>
    </row>
    <row r="10" spans="1:2" ht="12.75">
      <c r="A10" s="27">
        <v>1998</v>
      </c>
      <c r="B10" s="416">
        <v>4804</v>
      </c>
    </row>
    <row r="11" spans="1:2" ht="12.75">
      <c r="A11" s="27">
        <v>1999</v>
      </c>
      <c r="B11" s="416">
        <v>5129</v>
      </c>
    </row>
    <row r="12" spans="1:2" ht="12.75">
      <c r="A12" s="27">
        <v>2000</v>
      </c>
      <c r="B12" s="416">
        <v>6019</v>
      </c>
    </row>
    <row r="13" spans="1:2" ht="12.75">
      <c r="A13" s="27">
        <v>2001</v>
      </c>
      <c r="B13" s="416">
        <v>7468</v>
      </c>
    </row>
    <row r="14" spans="1:2" ht="12.75">
      <c r="A14" s="27">
        <v>2002</v>
      </c>
      <c r="B14" s="416">
        <v>7954</v>
      </c>
    </row>
    <row r="15" spans="1:2" ht="12.75">
      <c r="A15" s="27">
        <v>2003</v>
      </c>
      <c r="B15" s="416">
        <v>8432</v>
      </c>
    </row>
    <row r="16" spans="1:2" ht="12.75">
      <c r="A16" s="27">
        <v>2004</v>
      </c>
      <c r="B16" s="416">
        <v>7944</v>
      </c>
    </row>
    <row r="17" spans="1:2" ht="12.75">
      <c r="A17" s="27">
        <v>2005</v>
      </c>
      <c r="B17" s="416">
        <v>7690</v>
      </c>
    </row>
    <row r="18" spans="1:2" ht="12.75">
      <c r="A18" s="27">
        <v>2006</v>
      </c>
      <c r="B18" s="416">
        <v>7974</v>
      </c>
    </row>
    <row r="19" spans="1:2" ht="12.75">
      <c r="A19" s="27">
        <v>2007</v>
      </c>
      <c r="B19" s="416">
        <v>8626</v>
      </c>
    </row>
    <row r="20" spans="1:2" ht="12.75">
      <c r="A20" s="27">
        <v>2008</v>
      </c>
      <c r="B20" s="416">
        <v>9435</v>
      </c>
    </row>
    <row r="21" spans="1:2" ht="12.75">
      <c r="A21" s="27">
        <v>2009</v>
      </c>
      <c r="B21" s="416">
        <v>10427</v>
      </c>
    </row>
    <row r="22" spans="1:2" ht="12.75">
      <c r="A22" s="27">
        <v>2010</v>
      </c>
      <c r="B22" s="416">
        <v>10428</v>
      </c>
    </row>
    <row r="23" spans="1:2" ht="12.75">
      <c r="A23" s="27">
        <v>2011</v>
      </c>
      <c r="B23" s="416">
        <v>10356</v>
      </c>
    </row>
    <row r="24" spans="1:2" ht="12.75">
      <c r="A24" s="27">
        <v>2012</v>
      </c>
      <c r="B24" s="416">
        <v>10386</v>
      </c>
    </row>
    <row r="25" spans="1:2" ht="12.75">
      <c r="A25" s="27">
        <v>2013</v>
      </c>
      <c r="B25" s="416">
        <v>10285</v>
      </c>
    </row>
    <row r="26" spans="1:2" ht="12.75">
      <c r="A26" s="27">
        <v>2014</v>
      </c>
      <c r="B26" s="416">
        <v>10244</v>
      </c>
    </row>
    <row r="27" spans="1:2" ht="12.75">
      <c r="A27" s="27">
        <v>2015</v>
      </c>
      <c r="B27" s="416">
        <v>10100</v>
      </c>
    </row>
    <row r="28" spans="1:2" ht="12.75">
      <c r="A28" s="27">
        <v>2016</v>
      </c>
      <c r="B28" s="416">
        <v>10076</v>
      </c>
    </row>
    <row r="29" spans="1:2" ht="12.75">
      <c r="A29" s="27">
        <v>2017</v>
      </c>
      <c r="B29" s="416">
        <v>10154</v>
      </c>
    </row>
    <row r="30" spans="1:2" ht="12.75">
      <c r="A30" s="27">
        <v>2018</v>
      </c>
      <c r="B30" s="416">
        <v>10454</v>
      </c>
    </row>
    <row r="31" spans="1:2" ht="12.75">
      <c r="A31" s="28">
        <v>2019</v>
      </c>
      <c r="B31" s="417">
        <v>10473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18" customWidth="1"/>
    <col min="2" max="2" width="64.57421875" style="18" bestFit="1" customWidth="1"/>
    <col min="3" max="16384" width="9.140625" style="18" customWidth="1"/>
  </cols>
  <sheetData>
    <row r="1" ht="12.75">
      <c r="A1" s="17" t="s">
        <v>164</v>
      </c>
    </row>
    <row r="3" spans="1:5" ht="12.75">
      <c r="A3" s="25" t="s">
        <v>64</v>
      </c>
      <c r="B3" s="25" t="s">
        <v>145</v>
      </c>
      <c r="D3" s="18" t="s">
        <v>153</v>
      </c>
      <c r="E3" s="465">
        <v>0.109</v>
      </c>
    </row>
    <row r="4" spans="1:2" ht="12.75">
      <c r="A4" s="31" t="s">
        <v>56</v>
      </c>
      <c r="B4" s="421">
        <v>0.045</v>
      </c>
    </row>
    <row r="5" spans="1:2" ht="12.75">
      <c r="A5" s="27" t="s">
        <v>44</v>
      </c>
      <c r="B5" s="422">
        <v>0.065</v>
      </c>
    </row>
    <row r="6" spans="1:2" ht="12.75">
      <c r="A6" s="27" t="s">
        <v>58</v>
      </c>
      <c r="B6" s="422">
        <v>0.066</v>
      </c>
    </row>
    <row r="7" spans="1:2" ht="12.75">
      <c r="A7" s="27" t="s">
        <v>31</v>
      </c>
      <c r="B7" s="422">
        <v>0.073</v>
      </c>
    </row>
    <row r="8" spans="1:2" ht="12.75">
      <c r="A8" s="27" t="s">
        <v>54</v>
      </c>
      <c r="B8" s="422">
        <v>0.078</v>
      </c>
    </row>
    <row r="9" spans="1:2" ht="12.75">
      <c r="A9" s="27" t="s">
        <v>52</v>
      </c>
      <c r="B9" s="422">
        <v>0.078</v>
      </c>
    </row>
    <row r="10" spans="1:2" ht="12.75">
      <c r="A10" s="27" t="s">
        <v>26</v>
      </c>
      <c r="B10" s="422">
        <v>0.081</v>
      </c>
    </row>
    <row r="11" spans="1:2" ht="12.75">
      <c r="A11" s="27" t="s">
        <v>51</v>
      </c>
      <c r="B11" s="422">
        <v>0.085</v>
      </c>
    </row>
    <row r="12" spans="1:2" ht="12.75">
      <c r="A12" s="27" t="s">
        <v>32</v>
      </c>
      <c r="B12" s="422">
        <v>0.085</v>
      </c>
    </row>
    <row r="13" spans="1:2" ht="12.75">
      <c r="A13" s="27" t="s">
        <v>45</v>
      </c>
      <c r="B13" s="422">
        <v>0.086</v>
      </c>
    </row>
    <row r="14" spans="1:2" ht="12.75">
      <c r="A14" s="27" t="s">
        <v>18</v>
      </c>
      <c r="B14" s="422">
        <v>0.086</v>
      </c>
    </row>
    <row r="15" spans="1:2" ht="12.75">
      <c r="A15" s="27" t="s">
        <v>46</v>
      </c>
      <c r="B15" s="422">
        <v>0.087</v>
      </c>
    </row>
    <row r="16" spans="1:2" ht="12.75">
      <c r="A16" s="27" t="s">
        <v>53</v>
      </c>
      <c r="B16" s="422">
        <v>0.09</v>
      </c>
    </row>
    <row r="17" spans="1:2" ht="12.75">
      <c r="A17" s="27" t="s">
        <v>43</v>
      </c>
      <c r="B17" s="422">
        <v>0.094</v>
      </c>
    </row>
    <row r="18" spans="1:2" ht="12.75">
      <c r="A18" s="27" t="s">
        <v>48</v>
      </c>
      <c r="B18" s="422">
        <v>0.10300000000000001</v>
      </c>
    </row>
    <row r="19" spans="1:2" ht="12.75">
      <c r="A19" s="27" t="s">
        <v>29</v>
      </c>
      <c r="B19" s="422">
        <v>0.10300000000000001</v>
      </c>
    </row>
    <row r="20" spans="1:2" ht="12.75">
      <c r="A20" s="27" t="s">
        <v>62</v>
      </c>
      <c r="B20" s="422">
        <v>0.105</v>
      </c>
    </row>
    <row r="21" spans="1:2" ht="12.75">
      <c r="A21" s="27" t="s">
        <v>17</v>
      </c>
      <c r="B21" s="422">
        <v>0.10800000000000001</v>
      </c>
    </row>
    <row r="22" spans="1:2" ht="12.75">
      <c r="A22" s="27" t="s">
        <v>19</v>
      </c>
      <c r="B22" s="422">
        <v>0.10800000000000001</v>
      </c>
    </row>
    <row r="23" spans="1:2" ht="12.75">
      <c r="A23" s="27" t="s">
        <v>57</v>
      </c>
      <c r="B23" s="422">
        <v>0.109</v>
      </c>
    </row>
    <row r="24" spans="1:2" ht="12.75">
      <c r="A24" s="27" t="s">
        <v>42</v>
      </c>
      <c r="B24" s="422">
        <v>0.109</v>
      </c>
    </row>
    <row r="25" spans="1:2" ht="12.75">
      <c r="A25" s="27" t="s">
        <v>24</v>
      </c>
      <c r="B25" s="422">
        <v>0.11</v>
      </c>
    </row>
    <row r="26" spans="1:2" ht="12.75">
      <c r="A26" s="27" t="s">
        <v>25</v>
      </c>
      <c r="B26" s="422">
        <v>0.11</v>
      </c>
    </row>
    <row r="27" spans="1:2" ht="12.75">
      <c r="A27" s="27" t="s">
        <v>49</v>
      </c>
      <c r="B27" s="422">
        <v>0.11</v>
      </c>
    </row>
    <row r="28" spans="1:2" ht="12.75">
      <c r="A28" s="27" t="s">
        <v>36</v>
      </c>
      <c r="B28" s="422">
        <v>0.11</v>
      </c>
    </row>
    <row r="29" spans="1:2" ht="12.75">
      <c r="A29" s="27" t="s">
        <v>50</v>
      </c>
      <c r="B29" s="422">
        <v>0.11199999999999999</v>
      </c>
    </row>
    <row r="30" spans="1:2" ht="12.75">
      <c r="A30" s="27" t="s">
        <v>59</v>
      </c>
      <c r="B30" s="422">
        <v>0.115</v>
      </c>
    </row>
    <row r="31" spans="1:2" ht="12.75">
      <c r="A31" s="27" t="s">
        <v>35</v>
      </c>
      <c r="B31" s="422">
        <v>0.115</v>
      </c>
    </row>
    <row r="32" spans="1:2" ht="12.75">
      <c r="A32" s="27" t="s">
        <v>30</v>
      </c>
      <c r="B32" s="422">
        <v>0.11599999999999999</v>
      </c>
    </row>
    <row r="33" spans="1:2" ht="12.75">
      <c r="A33" s="27" t="s">
        <v>20</v>
      </c>
      <c r="B33" s="422">
        <v>0.127</v>
      </c>
    </row>
    <row r="34" spans="1:2" ht="12.75">
      <c r="A34" s="27" t="s">
        <v>38</v>
      </c>
      <c r="B34" s="422">
        <v>0.128</v>
      </c>
    </row>
    <row r="35" spans="1:2" ht="12.75">
      <c r="A35" s="27" t="s">
        <v>60</v>
      </c>
      <c r="B35" s="422">
        <v>0.129</v>
      </c>
    </row>
    <row r="36" spans="1:2" ht="12.75">
      <c r="A36" s="27" t="s">
        <v>37</v>
      </c>
      <c r="B36" s="422">
        <v>0.132</v>
      </c>
    </row>
    <row r="37" spans="1:2" ht="12.75">
      <c r="A37" s="27" t="s">
        <v>22</v>
      </c>
      <c r="B37" s="422">
        <v>0.135</v>
      </c>
    </row>
    <row r="38" spans="1:2" ht="12.75">
      <c r="A38" s="27" t="s">
        <v>21</v>
      </c>
      <c r="B38" s="422">
        <v>0.141</v>
      </c>
    </row>
    <row r="39" spans="1:2" ht="12.75">
      <c r="A39" s="27" t="s">
        <v>47</v>
      </c>
      <c r="B39" s="422">
        <v>0.151</v>
      </c>
    </row>
    <row r="40" spans="1:2" ht="12.75">
      <c r="A40" s="27" t="s">
        <v>40</v>
      </c>
      <c r="B40" s="422">
        <v>0.1724</v>
      </c>
    </row>
    <row r="41" spans="1:2" ht="12.75">
      <c r="A41" s="141" t="s">
        <v>61</v>
      </c>
      <c r="B41" s="423">
        <v>0.228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18" customWidth="1"/>
    <col min="2" max="2" width="32.140625" style="18" customWidth="1"/>
    <col min="3" max="3" width="45.57421875" style="18" bestFit="1" customWidth="1"/>
    <col min="4" max="16384" width="9.140625" style="18" customWidth="1"/>
  </cols>
  <sheetData>
    <row r="1" ht="12.75">
      <c r="A1" s="17" t="s">
        <v>176</v>
      </c>
    </row>
    <row r="3" spans="1:3" ht="12.75">
      <c r="A3" s="25" t="s">
        <v>10</v>
      </c>
      <c r="B3" s="25" t="s">
        <v>81</v>
      </c>
      <c r="C3" s="25" t="s">
        <v>175</v>
      </c>
    </row>
    <row r="4" spans="1:3" ht="12.75">
      <c r="A4" s="31">
        <v>1</v>
      </c>
      <c r="B4" s="51" t="s">
        <v>82</v>
      </c>
      <c r="C4" s="118">
        <v>991</v>
      </c>
    </row>
    <row r="5" spans="1:3" ht="12.75">
      <c r="A5" s="27">
        <v>2</v>
      </c>
      <c r="B5" s="52" t="s">
        <v>83</v>
      </c>
      <c r="C5" s="119">
        <v>1329</v>
      </c>
    </row>
    <row r="6" spans="1:3" ht="12.75">
      <c r="A6" s="27">
        <v>3</v>
      </c>
      <c r="B6" s="52" t="s">
        <v>84</v>
      </c>
      <c r="C6" s="119">
        <v>1925</v>
      </c>
    </row>
    <row r="7" spans="1:3" ht="12.75">
      <c r="A7" s="27">
        <v>4</v>
      </c>
      <c r="B7" s="52" t="s">
        <v>85</v>
      </c>
      <c r="C7" s="119">
        <v>1862.5</v>
      </c>
    </row>
    <row r="8" spans="1:3" ht="12.75">
      <c r="A8" s="27">
        <v>5</v>
      </c>
      <c r="B8" s="52" t="s">
        <v>86</v>
      </c>
      <c r="C8" s="119">
        <v>1875.5</v>
      </c>
    </row>
    <row r="9" spans="1:3" ht="12.75">
      <c r="A9" s="27">
        <v>6</v>
      </c>
      <c r="B9" s="52" t="s">
        <v>87</v>
      </c>
      <c r="C9" s="119">
        <v>1794</v>
      </c>
    </row>
    <row r="10" spans="1:3" ht="12.75">
      <c r="A10" s="27">
        <v>7</v>
      </c>
      <c r="B10" s="52" t="s">
        <v>88</v>
      </c>
      <c r="C10" s="119">
        <v>2006</v>
      </c>
    </row>
    <row r="11" spans="1:3" ht="12.75">
      <c r="A11" s="27">
        <v>8</v>
      </c>
      <c r="B11" s="52" t="s">
        <v>89</v>
      </c>
      <c r="C11" s="119">
        <v>1746</v>
      </c>
    </row>
    <row r="12" spans="1:3" ht="12.75">
      <c r="A12" s="27">
        <v>9</v>
      </c>
      <c r="B12" s="52" t="s">
        <v>90</v>
      </c>
      <c r="C12" s="119">
        <v>1926</v>
      </c>
    </row>
    <row r="13" spans="1:3" ht="12.75">
      <c r="A13" s="27">
        <v>10</v>
      </c>
      <c r="B13" s="52" t="s">
        <v>91</v>
      </c>
      <c r="C13" s="119">
        <v>2002</v>
      </c>
    </row>
    <row r="14" spans="1:3" ht="12.75">
      <c r="A14" s="27">
        <v>11</v>
      </c>
      <c r="B14" s="52" t="s">
        <v>92</v>
      </c>
      <c r="C14" s="119">
        <v>1409</v>
      </c>
    </row>
    <row r="15" spans="1:3" ht="12.75">
      <c r="A15" s="27">
        <v>12</v>
      </c>
      <c r="B15" s="52" t="s">
        <v>93</v>
      </c>
      <c r="C15" s="119">
        <v>2250.5</v>
      </c>
    </row>
    <row r="16" spans="1:3" ht="12.75">
      <c r="A16" s="27">
        <v>13</v>
      </c>
      <c r="B16" s="52" t="s">
        <v>94</v>
      </c>
      <c r="C16" s="119">
        <v>2523</v>
      </c>
    </row>
    <row r="17" spans="1:3" ht="12.75">
      <c r="A17" s="27">
        <v>14</v>
      </c>
      <c r="B17" s="52" t="s">
        <v>95</v>
      </c>
      <c r="C17" s="119">
        <v>2314.5</v>
      </c>
    </row>
    <row r="18" spans="1:3" ht="12.75">
      <c r="A18" s="27">
        <v>15</v>
      </c>
      <c r="B18" s="52" t="s">
        <v>96</v>
      </c>
      <c r="C18" s="119">
        <v>2657</v>
      </c>
    </row>
    <row r="19" spans="1:3" ht="12.75">
      <c r="A19" s="27">
        <v>16</v>
      </c>
      <c r="B19" s="52" t="s">
        <v>97</v>
      </c>
      <c r="C19" s="119">
        <v>2787</v>
      </c>
    </row>
    <row r="20" spans="1:3" ht="12.75">
      <c r="A20" s="27">
        <v>17</v>
      </c>
      <c r="B20" s="52" t="s">
        <v>98</v>
      </c>
      <c r="C20" s="119">
        <v>2791</v>
      </c>
    </row>
    <row r="21" spans="1:3" ht="12.75">
      <c r="A21" s="27">
        <v>18</v>
      </c>
      <c r="B21" s="52" t="s">
        <v>99</v>
      </c>
      <c r="C21" s="119">
        <v>1869</v>
      </c>
    </row>
    <row r="22" spans="1:3" ht="12.75">
      <c r="A22" s="28">
        <v>19</v>
      </c>
      <c r="B22" s="55" t="s">
        <v>9</v>
      </c>
      <c r="C22" s="120">
        <v>1898.5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18" customWidth="1"/>
    <col min="2" max="2" width="18.00390625" style="18" bestFit="1" customWidth="1"/>
    <col min="3" max="3" width="9.8515625" style="18" customWidth="1"/>
    <col min="4" max="16384" width="9.140625" style="18" customWidth="1"/>
  </cols>
  <sheetData>
    <row r="1" ht="12.75">
      <c r="A1" s="17" t="s">
        <v>163</v>
      </c>
    </row>
    <row r="3" spans="1:5" ht="12.75">
      <c r="A3" s="25" t="s">
        <v>64</v>
      </c>
      <c r="B3" s="25" t="s">
        <v>144</v>
      </c>
      <c r="D3" s="18" t="s">
        <v>153</v>
      </c>
      <c r="E3" s="465">
        <v>0.08</v>
      </c>
    </row>
    <row r="4" spans="1:2" ht="12.75">
      <c r="A4" s="53" t="s">
        <v>40</v>
      </c>
      <c r="B4" s="424">
        <v>0.0672</v>
      </c>
    </row>
    <row r="5" spans="1:2" ht="12.75">
      <c r="A5" s="54" t="s">
        <v>42</v>
      </c>
      <c r="B5" s="425">
        <v>0.07</v>
      </c>
    </row>
    <row r="6" spans="1:2" ht="12.75">
      <c r="A6" s="27" t="s">
        <v>60</v>
      </c>
      <c r="B6" s="378">
        <v>0.07200000000000001</v>
      </c>
    </row>
    <row r="7" spans="1:2" ht="12.75">
      <c r="A7" s="27" t="s">
        <v>18</v>
      </c>
      <c r="B7" s="378">
        <v>0.076</v>
      </c>
    </row>
    <row r="8" spans="1:2" ht="12.75">
      <c r="A8" s="27" t="s">
        <v>47</v>
      </c>
      <c r="B8" s="378">
        <v>0.076</v>
      </c>
    </row>
    <row r="9" spans="1:2" ht="12.75">
      <c r="A9" s="27" t="s">
        <v>38</v>
      </c>
      <c r="B9" s="378">
        <v>0.079</v>
      </c>
    </row>
    <row r="10" spans="1:2" ht="12.75">
      <c r="A10" s="27" t="s">
        <v>21</v>
      </c>
      <c r="B10" s="378">
        <v>0.079</v>
      </c>
    </row>
    <row r="11" spans="1:2" ht="12.75">
      <c r="A11" s="27" t="s">
        <v>19</v>
      </c>
      <c r="B11" s="378">
        <v>0.08</v>
      </c>
    </row>
    <row r="12" spans="1:2" ht="12.75">
      <c r="A12" s="27" t="s">
        <v>25</v>
      </c>
      <c r="B12" s="378">
        <v>0.08</v>
      </c>
    </row>
    <row r="13" spans="1:2" ht="12.75">
      <c r="A13" s="27" t="s">
        <v>20</v>
      </c>
      <c r="B13" s="378">
        <v>0.08</v>
      </c>
    </row>
    <row r="14" spans="1:2" ht="12.75">
      <c r="A14" s="27" t="s">
        <v>57</v>
      </c>
      <c r="B14" s="378">
        <v>0.08</v>
      </c>
    </row>
    <row r="15" spans="1:2" ht="12.75">
      <c r="A15" s="27" t="s">
        <v>17</v>
      </c>
      <c r="B15" s="378">
        <v>0.08</v>
      </c>
    </row>
    <row r="16" spans="1:2" ht="12.75">
      <c r="A16" s="27" t="s">
        <v>49</v>
      </c>
      <c r="B16" s="378">
        <v>0.08</v>
      </c>
    </row>
    <row r="17" spans="1:2" ht="12.75">
      <c r="A17" s="27" t="s">
        <v>26</v>
      </c>
      <c r="B17" s="378">
        <v>0.08</v>
      </c>
    </row>
    <row r="18" spans="1:2" ht="12.75">
      <c r="A18" s="27" t="s">
        <v>52</v>
      </c>
      <c r="B18" s="378">
        <v>0.08</v>
      </c>
    </row>
    <row r="19" spans="1:2" ht="12.75">
      <c r="A19" s="27" t="s">
        <v>29</v>
      </c>
      <c r="B19" s="378">
        <v>0.08</v>
      </c>
    </row>
    <row r="20" spans="1:2" ht="12.75">
      <c r="A20" s="27" t="s">
        <v>37</v>
      </c>
      <c r="B20" s="378">
        <v>0.08</v>
      </c>
    </row>
    <row r="21" spans="1:2" ht="12.75">
      <c r="A21" s="27" t="s">
        <v>31</v>
      </c>
      <c r="B21" s="378">
        <v>0.08</v>
      </c>
    </row>
    <row r="22" spans="1:2" ht="12.75">
      <c r="A22" s="27" t="s">
        <v>53</v>
      </c>
      <c r="B22" s="378">
        <v>0.08</v>
      </c>
    </row>
    <row r="23" spans="1:2" ht="12.75">
      <c r="A23" s="27" t="s">
        <v>45</v>
      </c>
      <c r="B23" s="378">
        <v>0.08</v>
      </c>
    </row>
    <row r="24" spans="1:2" ht="12.75">
      <c r="A24" s="27" t="s">
        <v>24</v>
      </c>
      <c r="B24" s="378">
        <v>0.08</v>
      </c>
    </row>
    <row r="25" spans="1:2" ht="12.75">
      <c r="A25" s="27" t="s">
        <v>35</v>
      </c>
      <c r="B25" s="378">
        <v>0.08</v>
      </c>
    </row>
    <row r="26" spans="1:2" ht="12.75">
      <c r="A26" s="27" t="s">
        <v>36</v>
      </c>
      <c r="B26" s="378">
        <v>0.08</v>
      </c>
    </row>
    <row r="27" spans="1:2" ht="12.75">
      <c r="A27" s="27" t="s">
        <v>54</v>
      </c>
      <c r="B27" s="378">
        <v>0.08</v>
      </c>
    </row>
    <row r="28" spans="1:2" ht="12.75">
      <c r="A28" s="27" t="s">
        <v>22</v>
      </c>
      <c r="B28" s="378">
        <v>0.08</v>
      </c>
    </row>
    <row r="29" spans="1:2" ht="12.75">
      <c r="A29" s="27" t="s">
        <v>30</v>
      </c>
      <c r="B29" s="378">
        <v>0.083</v>
      </c>
    </row>
    <row r="30" spans="1:2" ht="12.75">
      <c r="A30" s="27" t="s">
        <v>48</v>
      </c>
      <c r="B30" s="378">
        <v>0.084</v>
      </c>
    </row>
    <row r="31" spans="1:2" ht="12.75">
      <c r="A31" s="27" t="s">
        <v>59</v>
      </c>
      <c r="B31" s="378">
        <v>0.085</v>
      </c>
    </row>
    <row r="32" spans="1:2" ht="12.75">
      <c r="A32" s="27" t="s">
        <v>58</v>
      </c>
      <c r="B32" s="378">
        <v>0.087</v>
      </c>
    </row>
    <row r="33" spans="1:2" ht="12.75">
      <c r="A33" s="27" t="s">
        <v>51</v>
      </c>
      <c r="B33" s="378">
        <v>0.08800000000000001</v>
      </c>
    </row>
    <row r="34" spans="1:2" ht="12.75">
      <c r="A34" s="27" t="s">
        <v>43</v>
      </c>
      <c r="B34" s="378">
        <v>0.091</v>
      </c>
    </row>
    <row r="35" spans="1:2" ht="12.75">
      <c r="A35" s="27" t="s">
        <v>50</v>
      </c>
      <c r="B35" s="378">
        <v>0.102</v>
      </c>
    </row>
    <row r="36" spans="1:2" ht="12.75">
      <c r="A36" s="27" t="s">
        <v>44</v>
      </c>
      <c r="B36" s="378">
        <v>0.109</v>
      </c>
    </row>
    <row r="37" spans="1:2" ht="12.75">
      <c r="A37" s="27" t="s">
        <v>56</v>
      </c>
      <c r="B37" s="378">
        <v>0.11800000000000001</v>
      </c>
    </row>
    <row r="38" spans="1:2" ht="12.75">
      <c r="A38" s="27" t="s">
        <v>62</v>
      </c>
      <c r="B38" s="378">
        <v>0.126</v>
      </c>
    </row>
    <row r="39" spans="1:2" ht="12.75">
      <c r="A39" s="27" t="s">
        <v>32</v>
      </c>
      <c r="B39" s="378">
        <v>0.129</v>
      </c>
    </row>
    <row r="40" spans="1:2" ht="12.75">
      <c r="A40" s="27" t="s">
        <v>46</v>
      </c>
      <c r="B40" s="378">
        <v>0.138</v>
      </c>
    </row>
    <row r="41" spans="1:2" ht="12.75">
      <c r="A41" s="141" t="s">
        <v>61</v>
      </c>
      <c r="B41" s="426">
        <v>0.154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18" customWidth="1"/>
    <col min="2" max="2" width="64.57421875" style="18" bestFit="1" customWidth="1"/>
    <col min="3" max="16384" width="9.140625" style="18" customWidth="1"/>
  </cols>
  <sheetData>
    <row r="1" ht="12.75">
      <c r="A1" s="17" t="s">
        <v>162</v>
      </c>
    </row>
    <row r="3" spans="1:2" ht="12.75">
      <c r="A3" s="137" t="s">
        <v>16</v>
      </c>
      <c r="B3" s="138" t="s">
        <v>137</v>
      </c>
    </row>
    <row r="4" spans="1:2" ht="12.75">
      <c r="A4" s="31">
        <v>2012</v>
      </c>
      <c r="B4" s="49">
        <v>3189</v>
      </c>
    </row>
    <row r="5" spans="1:2" ht="12.75">
      <c r="A5" s="27">
        <v>2013</v>
      </c>
      <c r="B5" s="49">
        <v>2977</v>
      </c>
    </row>
    <row r="6" spans="1:2" ht="12.75">
      <c r="A6" s="27">
        <v>2014</v>
      </c>
      <c r="B6" s="49">
        <v>2899</v>
      </c>
    </row>
    <row r="7" spans="1:2" ht="12.75">
      <c r="A7" s="27">
        <v>2015</v>
      </c>
      <c r="B7" s="49">
        <v>2803</v>
      </c>
    </row>
    <row r="8" spans="1:2" ht="12.75">
      <c r="A8" s="27">
        <v>2016</v>
      </c>
      <c r="B8" s="49">
        <v>2616</v>
      </c>
    </row>
    <row r="9" spans="1:2" ht="12.75">
      <c r="A9" s="27">
        <v>2017</v>
      </c>
      <c r="B9" s="49">
        <v>2587</v>
      </c>
    </row>
    <row r="10" spans="1:2" ht="12.75">
      <c r="A10" s="27">
        <v>2018</v>
      </c>
      <c r="B10" s="49">
        <v>2718</v>
      </c>
    </row>
    <row r="11" spans="1:2" ht="12.75">
      <c r="A11" s="28">
        <v>2019</v>
      </c>
      <c r="B11" s="50">
        <v>2581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18" customWidth="1"/>
    <col min="2" max="2" width="12.57421875" style="18" customWidth="1"/>
    <col min="3" max="3" width="29.8515625" style="18" customWidth="1"/>
    <col min="4" max="16384" width="9.140625" style="18" customWidth="1"/>
  </cols>
  <sheetData>
    <row r="1" ht="12.75">
      <c r="A1" s="17" t="s">
        <v>161</v>
      </c>
    </row>
    <row r="3" spans="1:3" ht="12.75">
      <c r="A3" s="25" t="s">
        <v>106</v>
      </c>
      <c r="B3" s="25" t="s">
        <v>128</v>
      </c>
      <c r="C3" s="138" t="s">
        <v>146</v>
      </c>
    </row>
    <row r="4" spans="1:3" ht="12.75">
      <c r="A4" s="31">
        <v>2013</v>
      </c>
      <c r="B4" s="31" t="s">
        <v>124</v>
      </c>
      <c r="C4" s="427">
        <v>69097</v>
      </c>
    </row>
    <row r="5" spans="1:3" ht="12.75">
      <c r="A5" s="27"/>
      <c r="B5" s="27" t="s">
        <v>125</v>
      </c>
      <c r="C5" s="428">
        <v>30110</v>
      </c>
    </row>
    <row r="6" spans="1:3" ht="12.75">
      <c r="A6" s="27"/>
      <c r="B6" s="27" t="s">
        <v>126</v>
      </c>
      <c r="C6" s="428">
        <v>40904</v>
      </c>
    </row>
    <row r="7" spans="1:5" ht="12.75">
      <c r="A7" s="27"/>
      <c r="B7" s="27" t="s">
        <v>127</v>
      </c>
      <c r="C7" s="428">
        <v>46153</v>
      </c>
      <c r="E7" s="47"/>
    </row>
    <row r="8" spans="1:3" ht="12.75">
      <c r="A8" s="27">
        <v>2014</v>
      </c>
      <c r="B8" s="27" t="s">
        <v>124</v>
      </c>
      <c r="C8" s="428">
        <v>41443</v>
      </c>
    </row>
    <row r="9" spans="1:3" ht="12.75">
      <c r="A9" s="27"/>
      <c r="B9" s="27" t="s">
        <v>125</v>
      </c>
      <c r="C9" s="428">
        <v>47244</v>
      </c>
    </row>
    <row r="10" spans="1:3" ht="12.75">
      <c r="A10" s="27"/>
      <c r="B10" s="27" t="s">
        <v>126</v>
      </c>
      <c r="C10" s="428">
        <v>47957</v>
      </c>
    </row>
    <row r="11" spans="1:3" ht="12.75">
      <c r="A11" s="27"/>
      <c r="B11" s="27" t="s">
        <v>127</v>
      </c>
      <c r="C11" s="428">
        <v>53548</v>
      </c>
    </row>
    <row r="12" spans="1:3" ht="12.75">
      <c r="A12" s="27">
        <v>2015</v>
      </c>
      <c r="B12" s="27" t="s">
        <v>124</v>
      </c>
      <c r="C12" s="428">
        <v>72024</v>
      </c>
    </row>
    <row r="13" spans="1:3" ht="12.75">
      <c r="A13" s="27"/>
      <c r="B13" s="27" t="s">
        <v>125</v>
      </c>
      <c r="C13" s="428">
        <v>86721</v>
      </c>
    </row>
    <row r="14" spans="1:3" ht="12.75">
      <c r="A14" s="27"/>
      <c r="B14" s="27" t="s">
        <v>126</v>
      </c>
      <c r="C14" s="428">
        <v>98115</v>
      </c>
    </row>
    <row r="15" spans="1:3" ht="12.75">
      <c r="A15" s="27"/>
      <c r="B15" s="27" t="s">
        <v>127</v>
      </c>
      <c r="C15" s="428">
        <v>107009</v>
      </c>
    </row>
    <row r="16" spans="1:3" ht="12.75">
      <c r="A16" s="27">
        <v>2016</v>
      </c>
      <c r="B16" s="27" t="s">
        <v>124</v>
      </c>
      <c r="C16" s="428">
        <v>108020</v>
      </c>
    </row>
    <row r="17" spans="1:3" ht="12.75">
      <c r="A17" s="27"/>
      <c r="B17" s="27" t="s">
        <v>125</v>
      </c>
      <c r="C17" s="428">
        <v>105972</v>
      </c>
    </row>
    <row r="18" spans="1:3" ht="12.75">
      <c r="A18" s="27"/>
      <c r="B18" s="27" t="s">
        <v>126</v>
      </c>
      <c r="C18" s="428">
        <v>76539</v>
      </c>
    </row>
    <row r="19" spans="1:3" ht="12.75">
      <c r="A19" s="27"/>
      <c r="B19" s="27" t="s">
        <v>127</v>
      </c>
      <c r="C19" s="428">
        <v>103719</v>
      </c>
    </row>
    <row r="20" spans="1:3" ht="12.75">
      <c r="A20" s="27">
        <v>2017</v>
      </c>
      <c r="B20" s="27" t="s">
        <v>124</v>
      </c>
      <c r="C20" s="428">
        <v>39667</v>
      </c>
    </row>
    <row r="21" spans="1:3" ht="12.75">
      <c r="A21" s="27"/>
      <c r="B21" s="27" t="s">
        <v>125</v>
      </c>
      <c r="C21" s="428">
        <v>51393</v>
      </c>
    </row>
    <row r="22" spans="1:3" ht="12.75">
      <c r="A22" s="27"/>
      <c r="B22" s="27" t="s">
        <v>126</v>
      </c>
      <c r="C22" s="428">
        <v>45315</v>
      </c>
    </row>
    <row r="23" spans="1:6" ht="12.75">
      <c r="A23" s="27"/>
      <c r="B23" s="27" t="s">
        <v>127</v>
      </c>
      <c r="C23" s="428">
        <v>41674</v>
      </c>
      <c r="E23" s="47"/>
      <c r="F23" s="48"/>
    </row>
    <row r="24" spans="1:3" ht="12.75">
      <c r="A24" s="27">
        <v>2018</v>
      </c>
      <c r="B24" s="27" t="s">
        <v>124</v>
      </c>
      <c r="C24" s="428">
        <v>44710</v>
      </c>
    </row>
    <row r="25" spans="1:3" ht="12.75">
      <c r="A25" s="27"/>
      <c r="B25" s="27" t="s">
        <v>125</v>
      </c>
      <c r="C25" s="428">
        <v>37169</v>
      </c>
    </row>
    <row r="26" spans="1:3" ht="12.75">
      <c r="A26" s="27"/>
      <c r="B26" s="27" t="s">
        <v>126</v>
      </c>
      <c r="C26" s="428">
        <v>28522</v>
      </c>
    </row>
    <row r="27" spans="1:3" ht="12.75">
      <c r="A27" s="27"/>
      <c r="B27" s="27" t="s">
        <v>127</v>
      </c>
      <c r="C27" s="428">
        <v>28863</v>
      </c>
    </row>
    <row r="28" spans="1:3" ht="12.75">
      <c r="A28" s="27">
        <v>2019</v>
      </c>
      <c r="B28" s="27" t="s">
        <v>124</v>
      </c>
      <c r="C28" s="428">
        <v>26958</v>
      </c>
    </row>
    <row r="29" spans="1:3" ht="12.75">
      <c r="A29" s="27"/>
      <c r="B29" s="27" t="s">
        <v>125</v>
      </c>
      <c r="C29" s="428">
        <v>24454</v>
      </c>
    </row>
    <row r="30" spans="1:3" ht="12.75">
      <c r="A30" s="27"/>
      <c r="B30" s="27" t="s">
        <v>126</v>
      </c>
      <c r="C30" s="428">
        <v>24775</v>
      </c>
    </row>
    <row r="31" spans="1:3" ht="12.75">
      <c r="A31" s="27"/>
      <c r="B31" s="27" t="s">
        <v>127</v>
      </c>
      <c r="C31" s="428">
        <v>23301</v>
      </c>
    </row>
    <row r="32" spans="1:3" ht="12.75">
      <c r="A32" s="28">
        <v>2020</v>
      </c>
      <c r="B32" s="28" t="s">
        <v>124</v>
      </c>
      <c r="C32" s="429">
        <v>22100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8" customWidth="1"/>
    <col min="3" max="3" width="55.140625" style="18" bestFit="1" customWidth="1"/>
    <col min="4" max="16384" width="9.140625" style="18" customWidth="1"/>
  </cols>
  <sheetData>
    <row r="1" ht="12.75">
      <c r="A1" s="17" t="s">
        <v>160</v>
      </c>
    </row>
    <row r="3" spans="1:3" ht="12.75">
      <c r="A3" s="25" t="s">
        <v>103</v>
      </c>
      <c r="B3" s="26" t="s">
        <v>138</v>
      </c>
      <c r="C3" s="25" t="s">
        <v>139</v>
      </c>
    </row>
    <row r="4" spans="1:3" ht="12.75">
      <c r="A4" s="27">
        <v>2015</v>
      </c>
      <c r="B4" s="27" t="s">
        <v>126</v>
      </c>
      <c r="C4" s="45">
        <v>40603</v>
      </c>
    </row>
    <row r="5" spans="1:3" ht="12.75">
      <c r="A5" s="27"/>
      <c r="B5" s="27" t="s">
        <v>127</v>
      </c>
      <c r="C5" s="45">
        <v>39950</v>
      </c>
    </row>
    <row r="6" spans="1:3" ht="12.75">
      <c r="A6" s="27">
        <v>2016</v>
      </c>
      <c r="B6" s="27" t="s">
        <v>124</v>
      </c>
      <c r="C6" s="45">
        <v>41023</v>
      </c>
    </row>
    <row r="7" spans="1:3" ht="12.75">
      <c r="A7" s="27"/>
      <c r="B7" s="27" t="s">
        <v>125</v>
      </c>
      <c r="C7" s="45">
        <v>44287</v>
      </c>
    </row>
    <row r="8" spans="1:3" ht="12.75">
      <c r="A8" s="27"/>
      <c r="B8" s="27" t="s">
        <v>126</v>
      </c>
      <c r="C8" s="45">
        <v>43892</v>
      </c>
    </row>
    <row r="9" spans="1:3" ht="12.75">
      <c r="A9" s="27"/>
      <c r="B9" s="27" t="s">
        <v>127</v>
      </c>
      <c r="C9" s="45">
        <v>43618</v>
      </c>
    </row>
    <row r="10" spans="1:3" ht="12.75">
      <c r="A10" s="27">
        <v>2017</v>
      </c>
      <c r="B10" s="27" t="s">
        <v>124</v>
      </c>
      <c r="C10" s="45">
        <v>43194</v>
      </c>
    </row>
    <row r="11" spans="1:3" ht="12.75">
      <c r="A11" s="27"/>
      <c r="B11" s="27" t="s">
        <v>125</v>
      </c>
      <c r="C11" s="45">
        <v>42866</v>
      </c>
    </row>
    <row r="12" spans="1:3" ht="12.75">
      <c r="A12" s="27"/>
      <c r="B12" s="27" t="s">
        <v>126</v>
      </c>
      <c r="C12" s="45">
        <v>42836</v>
      </c>
    </row>
    <row r="13" spans="1:3" ht="12.75">
      <c r="A13" s="27"/>
      <c r="B13" s="27" t="s">
        <v>127</v>
      </c>
      <c r="C13" s="45">
        <v>43298</v>
      </c>
    </row>
    <row r="14" spans="1:3" ht="12.75">
      <c r="A14" s="27">
        <v>2018</v>
      </c>
      <c r="B14" s="27" t="s">
        <v>124</v>
      </c>
      <c r="C14" s="45">
        <v>47336</v>
      </c>
    </row>
    <row r="15" spans="1:3" ht="12.75">
      <c r="A15" s="27"/>
      <c r="B15" s="27" t="s">
        <v>125</v>
      </c>
      <c r="C15" s="45">
        <v>48175</v>
      </c>
    </row>
    <row r="16" spans="1:3" ht="12.75">
      <c r="A16" s="27"/>
      <c r="B16" s="27" t="s">
        <v>126</v>
      </c>
      <c r="C16" s="45">
        <v>45775</v>
      </c>
    </row>
    <row r="17" spans="1:3" ht="12.75">
      <c r="A17" s="27"/>
      <c r="B17" s="27" t="s">
        <v>127</v>
      </c>
      <c r="C17" s="45">
        <v>44941</v>
      </c>
    </row>
    <row r="18" spans="1:3" ht="12.75">
      <c r="A18" s="27">
        <v>2019</v>
      </c>
      <c r="B18" s="27" t="s">
        <v>124</v>
      </c>
      <c r="C18" s="45">
        <v>42334</v>
      </c>
    </row>
    <row r="19" spans="1:3" ht="12.75">
      <c r="A19" s="27"/>
      <c r="B19" s="27" t="s">
        <v>125</v>
      </c>
      <c r="C19" s="45">
        <v>43189</v>
      </c>
    </row>
    <row r="20" spans="1:3" ht="12.75">
      <c r="A20" s="27"/>
      <c r="B20" s="27" t="s">
        <v>126</v>
      </c>
      <c r="C20" s="45">
        <v>41023</v>
      </c>
    </row>
    <row r="21" spans="1:3" ht="12.75">
      <c r="A21" s="27"/>
      <c r="B21" s="27" t="s">
        <v>127</v>
      </c>
      <c r="C21" s="45">
        <v>40008</v>
      </c>
    </row>
    <row r="22" spans="1:3" ht="12.75">
      <c r="A22" s="28">
        <v>2020</v>
      </c>
      <c r="B22" s="28" t="s">
        <v>124</v>
      </c>
      <c r="C22" s="46">
        <v>38405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18" customWidth="1"/>
    <col min="2" max="2" width="13.421875" style="18" bestFit="1" customWidth="1"/>
    <col min="3" max="3" width="23.00390625" style="18" bestFit="1" customWidth="1"/>
    <col min="4" max="4" width="16.7109375" style="18" bestFit="1" customWidth="1"/>
    <col min="5" max="16384" width="9.140625" style="18" customWidth="1"/>
  </cols>
  <sheetData>
    <row r="1" ht="12.75">
      <c r="A1" s="17" t="s">
        <v>159</v>
      </c>
    </row>
    <row r="3" spans="1:4" ht="12.75">
      <c r="A3" s="25" t="s">
        <v>0</v>
      </c>
      <c r="B3" s="25" t="s">
        <v>136</v>
      </c>
      <c r="C3" s="25" t="s">
        <v>147</v>
      </c>
      <c r="D3" s="25" t="s">
        <v>148</v>
      </c>
    </row>
    <row r="4" spans="1:4" ht="12.75">
      <c r="A4" s="31">
        <v>1995</v>
      </c>
      <c r="B4" s="32">
        <v>0.41</v>
      </c>
      <c r="C4" s="39">
        <v>0.19</v>
      </c>
      <c r="D4" s="39">
        <v>0.4</v>
      </c>
    </row>
    <row r="5" spans="1:4" ht="12.75">
      <c r="A5" s="40">
        <v>1997</v>
      </c>
      <c r="B5" s="33">
        <v>0.48</v>
      </c>
      <c r="C5" s="41">
        <v>0.18</v>
      </c>
      <c r="D5" s="41">
        <v>0.34</v>
      </c>
    </row>
    <row r="6" spans="1:6" ht="12.75">
      <c r="A6" s="40">
        <v>1999</v>
      </c>
      <c r="B6" s="33">
        <v>0.47</v>
      </c>
      <c r="C6" s="41">
        <v>0.2</v>
      </c>
      <c r="D6" s="41">
        <v>0.33</v>
      </c>
      <c r="F6" s="42"/>
    </row>
    <row r="7" spans="1:4" ht="12.75">
      <c r="A7" s="43">
        <v>2000</v>
      </c>
      <c r="B7" s="33">
        <v>0.46397725104593485</v>
      </c>
      <c r="C7" s="41">
        <v>0.20369939951347044</v>
      </c>
      <c r="D7" s="41">
        <v>0.3323233494405947</v>
      </c>
    </row>
    <row r="8" spans="1:4" ht="12.75">
      <c r="A8" s="43">
        <v>2001</v>
      </c>
      <c r="B8" s="33">
        <v>0.5922224433268457</v>
      </c>
      <c r="C8" s="41">
        <v>0.10192542864277954</v>
      </c>
      <c r="D8" s="41">
        <v>0.30585212803037476</v>
      </c>
    </row>
    <row r="9" spans="1:4" ht="12.75">
      <c r="A9" s="38">
        <v>2003</v>
      </c>
      <c r="B9" s="33">
        <v>0.6413100184343077</v>
      </c>
      <c r="C9" s="41">
        <v>0.16710830016824615</v>
      </c>
      <c r="D9" s="41">
        <v>0.19158168139744616</v>
      </c>
    </row>
    <row r="10" spans="1:4" ht="12.75">
      <c r="A10" s="38">
        <v>2005</v>
      </c>
      <c r="B10" s="33">
        <v>0.6303803280802921</v>
      </c>
      <c r="C10" s="41">
        <v>0.1675403238640856</v>
      </c>
      <c r="D10" s="41">
        <v>0.20207934805562233</v>
      </c>
    </row>
    <row r="11" spans="1:4" ht="12.75">
      <c r="A11" s="38">
        <v>2007</v>
      </c>
      <c r="B11" s="33">
        <v>0.5661393954683684</v>
      </c>
      <c r="C11" s="41">
        <v>0.20684815491896202</v>
      </c>
      <c r="D11" s="41">
        <v>0.2270124496126695</v>
      </c>
    </row>
    <row r="12" spans="1:4" ht="12.75">
      <c r="A12" s="38">
        <v>2008</v>
      </c>
      <c r="B12" s="33">
        <v>0.566254737274645</v>
      </c>
      <c r="C12" s="41">
        <v>0.17538318234174832</v>
      </c>
      <c r="D12" s="41">
        <v>0.25836208038360664</v>
      </c>
    </row>
    <row r="13" spans="1:4" ht="12.75">
      <c r="A13" s="38">
        <v>2009</v>
      </c>
      <c r="B13" s="33">
        <v>0.5186319459495496</v>
      </c>
      <c r="C13" s="41">
        <v>0.16685168806948397</v>
      </c>
      <c r="D13" s="41">
        <v>0.31451636598096644</v>
      </c>
    </row>
    <row r="14" spans="1:4" ht="12.75">
      <c r="A14" s="27">
        <v>2010</v>
      </c>
      <c r="B14" s="33">
        <v>0.48547294880804254</v>
      </c>
      <c r="C14" s="41">
        <v>0.2172417253619529</v>
      </c>
      <c r="D14" s="41">
        <v>0.29728532583000455</v>
      </c>
    </row>
    <row r="15" spans="1:4" ht="12.75">
      <c r="A15" s="27">
        <v>2011</v>
      </c>
      <c r="B15" s="33">
        <v>0.4545296065295139</v>
      </c>
      <c r="C15" s="41">
        <v>0.22431327751696814</v>
      </c>
      <c r="D15" s="41">
        <v>0.321157115953518</v>
      </c>
    </row>
    <row r="16" spans="1:4" ht="12.75">
      <c r="A16" s="27">
        <v>2012</v>
      </c>
      <c r="B16" s="33">
        <v>0.41389214508334</v>
      </c>
      <c r="C16" s="41">
        <v>0.24474788460935806</v>
      </c>
      <c r="D16" s="41">
        <v>0.341359970307302</v>
      </c>
    </row>
    <row r="17" spans="1:4" ht="12.75">
      <c r="A17" s="27">
        <v>2013</v>
      </c>
      <c r="B17" s="33">
        <v>0.4068834554910549</v>
      </c>
      <c r="C17" s="41">
        <v>0.22874493263169796</v>
      </c>
      <c r="D17" s="41">
        <v>0.3643716118772471</v>
      </c>
    </row>
    <row r="18" spans="1:4" ht="12.75">
      <c r="A18" s="27">
        <v>2014</v>
      </c>
      <c r="B18" s="33">
        <v>0.41584418166635784</v>
      </c>
      <c r="C18" s="41">
        <v>0.2281047366431379</v>
      </c>
      <c r="D18" s="41">
        <v>0.35605108169050426</v>
      </c>
    </row>
    <row r="19" spans="1:4" ht="12.75">
      <c r="A19" s="27">
        <v>2015</v>
      </c>
      <c r="B19" s="33">
        <v>0.4279061975248395</v>
      </c>
      <c r="C19" s="41">
        <v>0.25195886285216657</v>
      </c>
      <c r="D19" s="41">
        <v>0.32013493962299394</v>
      </c>
    </row>
    <row r="20" spans="1:4" ht="12.75">
      <c r="A20" s="27">
        <v>2016</v>
      </c>
      <c r="B20" s="33">
        <v>0.4011505848808441</v>
      </c>
      <c r="C20" s="41">
        <v>0.25810297563686385</v>
      </c>
      <c r="D20" s="41">
        <v>0.3407464394822921</v>
      </c>
    </row>
    <row r="21" spans="1:4" ht="12.75">
      <c r="A21" s="27">
        <v>2017</v>
      </c>
      <c r="B21" s="33">
        <v>0.3802999894934469</v>
      </c>
      <c r="C21" s="41">
        <v>0.249083161445253</v>
      </c>
      <c r="D21" s="41">
        <v>0.3706168490613001</v>
      </c>
    </row>
    <row r="22" spans="1:4" ht="12.75">
      <c r="A22" s="27">
        <v>2018</v>
      </c>
      <c r="B22" s="33">
        <v>0.3720366135209229</v>
      </c>
      <c r="C22" s="41">
        <v>0.2402485667360913</v>
      </c>
      <c r="D22" s="41">
        <v>0.38771481974298583</v>
      </c>
    </row>
    <row r="23" spans="1:4" ht="12.75">
      <c r="A23" s="28">
        <v>2019</v>
      </c>
      <c r="B23" s="37">
        <v>0.3569790304358866</v>
      </c>
      <c r="C23" s="44">
        <v>0.2291273885579743</v>
      </c>
      <c r="D23" s="44">
        <v>0.41389358100613904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3.00390625" style="18" customWidth="1"/>
    <col min="2" max="2" width="32.7109375" style="18" customWidth="1"/>
    <col min="3" max="3" width="24.28125" style="18" bestFit="1" customWidth="1"/>
    <col min="4" max="4" width="23.140625" style="18" customWidth="1"/>
    <col min="5" max="16384" width="9.140625" style="18" customWidth="1"/>
  </cols>
  <sheetData>
    <row r="1" ht="12.75">
      <c r="A1" s="17" t="s">
        <v>158</v>
      </c>
    </row>
    <row r="3" spans="1:4" ht="12.75">
      <c r="A3" s="25" t="s">
        <v>0</v>
      </c>
      <c r="B3" s="25" t="s">
        <v>171</v>
      </c>
      <c r="C3" s="25" t="s">
        <v>134</v>
      </c>
      <c r="D3" s="25" t="s">
        <v>135</v>
      </c>
    </row>
    <row r="4" spans="1:4" ht="12.75">
      <c r="A4" s="27">
        <v>1995</v>
      </c>
      <c r="B4" s="408">
        <v>0.18</v>
      </c>
      <c r="C4" s="404">
        <v>0.33</v>
      </c>
      <c r="D4" s="404">
        <v>0.49</v>
      </c>
    </row>
    <row r="5" spans="1:4" ht="12.75">
      <c r="A5" s="27">
        <v>1997</v>
      </c>
      <c r="B5" s="409">
        <v>0.17</v>
      </c>
      <c r="C5" s="405">
        <v>0.22</v>
      </c>
      <c r="D5" s="405">
        <v>0.61</v>
      </c>
    </row>
    <row r="6" spans="1:4" ht="12.75">
      <c r="A6" s="27">
        <v>1999</v>
      </c>
      <c r="B6" s="409">
        <v>0.18</v>
      </c>
      <c r="C6" s="405">
        <v>0.11</v>
      </c>
      <c r="D6" s="405">
        <v>0.71</v>
      </c>
    </row>
    <row r="7" spans="1:4" ht="12.75">
      <c r="A7" s="38">
        <v>2001</v>
      </c>
      <c r="B7" s="409">
        <v>0.31</v>
      </c>
      <c r="C7" s="405">
        <v>0.02</v>
      </c>
      <c r="D7" s="405">
        <v>0.67</v>
      </c>
    </row>
    <row r="8" spans="1:4" ht="12.75">
      <c r="A8" s="38">
        <v>2003</v>
      </c>
      <c r="B8" s="409">
        <v>0.36</v>
      </c>
      <c r="C8" s="405">
        <v>0.06</v>
      </c>
      <c r="D8" s="405">
        <v>0.58</v>
      </c>
    </row>
    <row r="9" spans="1:4" ht="12.75">
      <c r="A9" s="38">
        <v>2005</v>
      </c>
      <c r="B9" s="409">
        <v>0.29</v>
      </c>
      <c r="C9" s="405">
        <v>0.08</v>
      </c>
      <c r="D9" s="405">
        <v>0.63</v>
      </c>
    </row>
    <row r="10" spans="1:4" ht="12.75">
      <c r="A10" s="38">
        <v>2007</v>
      </c>
      <c r="B10" s="409">
        <v>0.18</v>
      </c>
      <c r="C10" s="405">
        <v>0.14</v>
      </c>
      <c r="D10" s="405">
        <v>0.68</v>
      </c>
    </row>
    <row r="11" spans="1:4" ht="12.75">
      <c r="A11" s="38">
        <v>2008</v>
      </c>
      <c r="B11" s="409">
        <v>0.16</v>
      </c>
      <c r="C11" s="405">
        <v>0.14</v>
      </c>
      <c r="D11" s="405">
        <v>0.7</v>
      </c>
    </row>
    <row r="12" spans="1:4" ht="12.75">
      <c r="A12" s="38">
        <v>2009</v>
      </c>
      <c r="B12" s="409">
        <v>0.15</v>
      </c>
      <c r="C12" s="405">
        <v>0.13</v>
      </c>
      <c r="D12" s="405">
        <v>0.72</v>
      </c>
    </row>
    <row r="13" spans="1:4" ht="12.75">
      <c r="A13" s="27">
        <v>2010</v>
      </c>
      <c r="B13" s="409">
        <v>0.12</v>
      </c>
      <c r="C13" s="405">
        <v>0.13</v>
      </c>
      <c r="D13" s="405">
        <v>0.75</v>
      </c>
    </row>
    <row r="14" spans="1:4" ht="12.75">
      <c r="A14" s="27">
        <v>2011</v>
      </c>
      <c r="B14" s="409">
        <v>0.09</v>
      </c>
      <c r="C14" s="405">
        <v>0.14</v>
      </c>
      <c r="D14" s="405">
        <v>0.77</v>
      </c>
    </row>
    <row r="15" spans="1:4" ht="12.75">
      <c r="A15" s="27">
        <v>2012</v>
      </c>
      <c r="B15" s="409">
        <v>0.07</v>
      </c>
      <c r="C15" s="405">
        <v>0.16</v>
      </c>
      <c r="D15" s="405">
        <v>0.77</v>
      </c>
    </row>
    <row r="16" spans="1:4" ht="12.75">
      <c r="A16" s="27">
        <v>2013</v>
      </c>
      <c r="B16" s="409">
        <v>0.08</v>
      </c>
      <c r="C16" s="405">
        <v>0.16</v>
      </c>
      <c r="D16" s="405">
        <v>0.76</v>
      </c>
    </row>
    <row r="17" spans="1:4" ht="12.75">
      <c r="A17" s="27">
        <v>2014</v>
      </c>
      <c r="B17" s="409">
        <v>0.09</v>
      </c>
      <c r="C17" s="405">
        <v>0.19</v>
      </c>
      <c r="D17" s="405">
        <v>0.72</v>
      </c>
    </row>
    <row r="18" spans="1:4" ht="12.75">
      <c r="A18" s="27">
        <v>2015</v>
      </c>
      <c r="B18" s="409">
        <v>0.09</v>
      </c>
      <c r="C18" s="405">
        <v>0.21</v>
      </c>
      <c r="D18" s="405">
        <v>0.7</v>
      </c>
    </row>
    <row r="19" spans="1:4" ht="12.75">
      <c r="A19" s="27">
        <v>2016</v>
      </c>
      <c r="B19" s="409">
        <v>0.09</v>
      </c>
      <c r="C19" s="405">
        <v>0.21</v>
      </c>
      <c r="D19" s="405">
        <v>0.7</v>
      </c>
    </row>
    <row r="20" spans="1:4" ht="12.75">
      <c r="A20" s="27">
        <v>2017</v>
      </c>
      <c r="B20" s="409">
        <v>0.08</v>
      </c>
      <c r="C20" s="405">
        <v>0.18</v>
      </c>
      <c r="D20" s="405">
        <v>0.74</v>
      </c>
    </row>
    <row r="21" spans="1:4" ht="12.75">
      <c r="A21" s="27">
        <v>2018</v>
      </c>
      <c r="B21" s="409">
        <v>0.08</v>
      </c>
      <c r="C21" s="405">
        <v>0.22</v>
      </c>
      <c r="D21" s="405">
        <v>0.7</v>
      </c>
    </row>
    <row r="22" spans="1:4" ht="12.75">
      <c r="A22" s="28">
        <v>2019</v>
      </c>
      <c r="B22" s="432">
        <v>0.08</v>
      </c>
      <c r="C22" s="431">
        <v>0.17</v>
      </c>
      <c r="D22" s="431">
        <v>0.75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8" customWidth="1"/>
    <col min="2" max="2" width="33.140625" style="18" bestFit="1" customWidth="1"/>
    <col min="3" max="3" width="20.7109375" style="18" bestFit="1" customWidth="1"/>
    <col min="4" max="4" width="34.00390625" style="18" customWidth="1"/>
    <col min="5" max="16384" width="9.140625" style="18" customWidth="1"/>
  </cols>
  <sheetData>
    <row r="1" ht="12.75">
      <c r="A1" s="17" t="s">
        <v>122</v>
      </c>
    </row>
    <row r="3" spans="1:4" ht="12.75">
      <c r="A3" s="137" t="s">
        <v>114</v>
      </c>
      <c r="B3" s="25" t="s">
        <v>115</v>
      </c>
      <c r="C3" s="138" t="s">
        <v>116</v>
      </c>
      <c r="D3" s="140" t="s">
        <v>117</v>
      </c>
    </row>
    <row r="4" spans="1:4" ht="12.75">
      <c r="A4" s="98">
        <v>42005</v>
      </c>
      <c r="B4" s="99">
        <v>3.86</v>
      </c>
      <c r="C4" s="100">
        <v>3.04</v>
      </c>
      <c r="D4" s="99">
        <v>2.77</v>
      </c>
    </row>
    <row r="5" spans="1:4" ht="12.75">
      <c r="A5" s="101">
        <v>42186</v>
      </c>
      <c r="B5" s="102">
        <v>3.89</v>
      </c>
      <c r="C5" s="103">
        <v>2.86</v>
      </c>
      <c r="D5" s="102">
        <v>2.49</v>
      </c>
    </row>
    <row r="6" spans="1:4" ht="12.75">
      <c r="A6" s="101">
        <v>42370</v>
      </c>
      <c r="B6" s="102">
        <v>3.79</v>
      </c>
      <c r="C6" s="103">
        <v>2.87</v>
      </c>
      <c r="D6" s="102">
        <v>2.46</v>
      </c>
    </row>
    <row r="7" spans="1:4" ht="12.75">
      <c r="A7" s="101">
        <v>42552</v>
      </c>
      <c r="B7" s="102">
        <v>3.74</v>
      </c>
      <c r="C7" s="103">
        <v>2.7</v>
      </c>
      <c r="D7" s="102">
        <v>2.34</v>
      </c>
    </row>
    <row r="8" spans="1:4" ht="12.75">
      <c r="A8" s="101">
        <v>42736</v>
      </c>
      <c r="B8" s="102">
        <v>3.55</v>
      </c>
      <c r="C8" s="103">
        <v>2.55</v>
      </c>
      <c r="D8" s="102">
        <v>2.17</v>
      </c>
    </row>
    <row r="9" spans="1:4" ht="12.75">
      <c r="A9" s="101">
        <v>42917</v>
      </c>
      <c r="B9" s="102">
        <v>3.43</v>
      </c>
      <c r="C9" s="103">
        <v>2.39</v>
      </c>
      <c r="D9" s="102">
        <v>2</v>
      </c>
    </row>
    <row r="10" spans="1:4" ht="12.75">
      <c r="A10" s="101">
        <v>43101</v>
      </c>
      <c r="B10" s="102">
        <v>3.28</v>
      </c>
      <c r="C10" s="103">
        <v>2.29</v>
      </c>
      <c r="D10" s="102">
        <v>1.94</v>
      </c>
    </row>
    <row r="11" spans="1:4" ht="12.75">
      <c r="A11" s="104">
        <v>43282</v>
      </c>
      <c r="B11" s="95">
        <v>3.05</v>
      </c>
      <c r="C11" s="95">
        <v>2.13</v>
      </c>
      <c r="D11" s="95">
        <v>1.74</v>
      </c>
    </row>
    <row r="12" spans="1:4" ht="12.75">
      <c r="A12" s="104">
        <v>43466</v>
      </c>
      <c r="B12" s="95">
        <v>2.89</v>
      </c>
      <c r="C12" s="102">
        <v>1.96</v>
      </c>
      <c r="D12" s="95">
        <v>1.59</v>
      </c>
    </row>
    <row r="13" spans="1:4" ht="12.75">
      <c r="A13" s="105">
        <v>43831</v>
      </c>
      <c r="B13" s="106">
        <v>2.58</v>
      </c>
      <c r="C13" s="107">
        <v>1.81</v>
      </c>
      <c r="D13" s="106">
        <v>1.45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18" customWidth="1"/>
    <col min="2" max="2" width="14.7109375" style="18" customWidth="1"/>
    <col min="3" max="3" width="24.7109375" style="18" bestFit="1" customWidth="1"/>
    <col min="4" max="5" width="14.7109375" style="18" customWidth="1"/>
    <col min="6" max="16384" width="9.140625" style="18" customWidth="1"/>
  </cols>
  <sheetData>
    <row r="1" ht="12.75">
      <c r="A1" s="17" t="s">
        <v>157</v>
      </c>
    </row>
    <row r="3" spans="2:5" ht="12.75">
      <c r="B3" s="469" t="s">
        <v>70</v>
      </c>
      <c r="C3" s="471"/>
      <c r="D3" s="471"/>
      <c r="E3" s="470"/>
    </row>
    <row r="4" spans="1:5" ht="12.75">
      <c r="A4" s="25" t="s">
        <v>16</v>
      </c>
      <c r="B4" s="141" t="s">
        <v>68</v>
      </c>
      <c r="C4" s="141" t="s">
        <v>11</v>
      </c>
      <c r="D4" s="141" t="s">
        <v>69</v>
      </c>
      <c r="E4" s="141" t="s">
        <v>14</v>
      </c>
    </row>
    <row r="5" spans="1:5" ht="12.75">
      <c r="A5" s="31">
        <v>1999</v>
      </c>
      <c r="B5" s="433">
        <v>1.43</v>
      </c>
      <c r="C5" s="404">
        <v>0.25</v>
      </c>
      <c r="D5" s="402">
        <v>0.22</v>
      </c>
      <c r="E5" s="402">
        <f>SUM(B5:D5)</f>
        <v>1.9</v>
      </c>
    </row>
    <row r="6" spans="1:5" ht="12.75">
      <c r="A6" s="27">
        <f>A5+1</f>
        <v>2000</v>
      </c>
      <c r="B6" s="245">
        <v>1.26</v>
      </c>
      <c r="C6" s="405">
        <v>0.23</v>
      </c>
      <c r="D6" s="403">
        <v>0.2</v>
      </c>
      <c r="E6" s="403">
        <f aca="true" t="shared" si="0" ref="E6:E25">SUM(B6:D6)</f>
        <v>1.69</v>
      </c>
    </row>
    <row r="7" spans="1:5" ht="12.75">
      <c r="A7" s="27">
        <f aca="true" t="shared" si="1" ref="A7:A22">A6+1</f>
        <v>2001</v>
      </c>
      <c r="B7" s="245">
        <v>1.09</v>
      </c>
      <c r="C7" s="405">
        <v>0.21</v>
      </c>
      <c r="D7" s="403">
        <v>0.18</v>
      </c>
      <c r="E7" s="403">
        <f t="shared" si="0"/>
        <v>1.48</v>
      </c>
    </row>
    <row r="8" spans="1:5" ht="12.75">
      <c r="A8" s="27">
        <f t="shared" si="1"/>
        <v>2002</v>
      </c>
      <c r="B8" s="245">
        <v>0.83</v>
      </c>
      <c r="C8" s="405">
        <v>0.18</v>
      </c>
      <c r="D8" s="403">
        <v>0.16</v>
      </c>
      <c r="E8" s="403">
        <f t="shared" si="0"/>
        <v>1.17</v>
      </c>
    </row>
    <row r="9" spans="1:5" ht="12.75">
      <c r="A9" s="27">
        <f t="shared" si="1"/>
        <v>2003</v>
      </c>
      <c r="B9" s="245">
        <v>0.54</v>
      </c>
      <c r="C9" s="405">
        <v>0.14</v>
      </c>
      <c r="D9" s="403">
        <v>0.15</v>
      </c>
      <c r="E9" s="403">
        <f t="shared" si="0"/>
        <v>0.8300000000000001</v>
      </c>
    </row>
    <row r="10" spans="1:5" ht="12.75">
      <c r="A10" s="27">
        <f t="shared" si="1"/>
        <v>2004</v>
      </c>
      <c r="B10" s="245">
        <v>0.35</v>
      </c>
      <c r="C10" s="405">
        <v>0.1</v>
      </c>
      <c r="D10" s="403">
        <v>0.14</v>
      </c>
      <c r="E10" s="403">
        <f t="shared" si="0"/>
        <v>0.59</v>
      </c>
    </row>
    <row r="11" spans="1:5" ht="12.75">
      <c r="A11" s="27">
        <f t="shared" si="1"/>
        <v>2005</v>
      </c>
      <c r="B11" s="245">
        <v>0.32</v>
      </c>
      <c r="C11" s="405">
        <v>0.09</v>
      </c>
      <c r="D11" s="403">
        <v>0.14</v>
      </c>
      <c r="E11" s="403">
        <f t="shared" si="0"/>
        <v>0.55</v>
      </c>
    </row>
    <row r="12" spans="1:5" ht="12.75">
      <c r="A12" s="27">
        <f t="shared" si="1"/>
        <v>2006</v>
      </c>
      <c r="B12" s="245">
        <v>0.42</v>
      </c>
      <c r="C12" s="405">
        <v>0.1</v>
      </c>
      <c r="D12" s="403">
        <v>0.16</v>
      </c>
      <c r="E12" s="403">
        <f t="shared" si="0"/>
        <v>0.68</v>
      </c>
    </row>
    <row r="13" spans="1:5" ht="12.75">
      <c r="A13" s="27">
        <f t="shared" si="1"/>
        <v>2007</v>
      </c>
      <c r="B13" s="245">
        <v>0.59</v>
      </c>
      <c r="C13" s="405">
        <v>0.13</v>
      </c>
      <c r="D13" s="403">
        <v>0.18</v>
      </c>
      <c r="E13" s="403">
        <f t="shared" si="0"/>
        <v>0.8999999999999999</v>
      </c>
    </row>
    <row r="14" spans="1:5" ht="12.75">
      <c r="A14" s="27">
        <f t="shared" si="1"/>
        <v>2008</v>
      </c>
      <c r="B14" s="245">
        <v>0.74</v>
      </c>
      <c r="C14" s="405">
        <v>0.16</v>
      </c>
      <c r="D14" s="403">
        <v>0.2</v>
      </c>
      <c r="E14" s="403">
        <f t="shared" si="0"/>
        <v>1.1</v>
      </c>
    </row>
    <row r="15" spans="1:5" ht="12.75">
      <c r="A15" s="27">
        <f t="shared" si="1"/>
        <v>2009</v>
      </c>
      <c r="B15" s="245">
        <v>0.86</v>
      </c>
      <c r="C15" s="405">
        <v>0.2</v>
      </c>
      <c r="D15" s="403">
        <v>0.22</v>
      </c>
      <c r="E15" s="403">
        <f t="shared" si="0"/>
        <v>1.28</v>
      </c>
    </row>
    <row r="16" spans="1:5" ht="12.75">
      <c r="A16" s="27">
        <f t="shared" si="1"/>
        <v>2010</v>
      </c>
      <c r="B16" s="245">
        <v>0.85</v>
      </c>
      <c r="C16" s="405">
        <v>0.19</v>
      </c>
      <c r="D16" s="403">
        <v>0.23</v>
      </c>
      <c r="E16" s="403">
        <f t="shared" si="0"/>
        <v>1.27</v>
      </c>
    </row>
    <row r="17" spans="1:5" ht="12.75">
      <c r="A17" s="27">
        <f t="shared" si="1"/>
        <v>2011</v>
      </c>
      <c r="B17" s="245">
        <v>0.75</v>
      </c>
      <c r="C17" s="405">
        <v>0.21</v>
      </c>
      <c r="D17" s="403">
        <v>0.23</v>
      </c>
      <c r="E17" s="403">
        <f t="shared" si="0"/>
        <v>1.19</v>
      </c>
    </row>
    <row r="18" spans="1:5" ht="12.75">
      <c r="A18" s="27">
        <f t="shared" si="1"/>
        <v>2012</v>
      </c>
      <c r="B18" s="245">
        <v>0.66</v>
      </c>
      <c r="C18" s="405">
        <v>0.2</v>
      </c>
      <c r="D18" s="403">
        <v>0.2</v>
      </c>
      <c r="E18" s="403">
        <f t="shared" si="0"/>
        <v>1.06</v>
      </c>
    </row>
    <row r="19" spans="1:5" ht="12.75">
      <c r="A19" s="27">
        <f t="shared" si="1"/>
        <v>2013</v>
      </c>
      <c r="B19" s="245">
        <v>0.55</v>
      </c>
      <c r="C19" s="405">
        <v>0.18</v>
      </c>
      <c r="D19" s="403">
        <v>0.18</v>
      </c>
      <c r="E19" s="403">
        <f t="shared" si="0"/>
        <v>0.9099999999999999</v>
      </c>
    </row>
    <row r="20" spans="1:5" ht="12.75">
      <c r="A20" s="27">
        <f t="shared" si="1"/>
        <v>2014</v>
      </c>
      <c r="B20" s="245">
        <v>0.51</v>
      </c>
      <c r="C20" s="405">
        <v>0.16</v>
      </c>
      <c r="D20" s="403">
        <v>0.18</v>
      </c>
      <c r="E20" s="403">
        <f t="shared" si="0"/>
        <v>0.8500000000000001</v>
      </c>
    </row>
    <row r="21" spans="1:5" ht="12.75">
      <c r="A21" s="27">
        <f t="shared" si="1"/>
        <v>2015</v>
      </c>
      <c r="B21" s="245">
        <v>0.48</v>
      </c>
      <c r="C21" s="405">
        <v>0.16</v>
      </c>
      <c r="D21" s="403">
        <v>0.18</v>
      </c>
      <c r="E21" s="403">
        <f t="shared" si="0"/>
        <v>0.8200000000000001</v>
      </c>
    </row>
    <row r="22" spans="1:5" ht="12.75">
      <c r="A22" s="27">
        <f t="shared" si="1"/>
        <v>2016</v>
      </c>
      <c r="B22" s="245">
        <v>0.46</v>
      </c>
      <c r="C22" s="405">
        <v>0.17</v>
      </c>
      <c r="D22" s="403">
        <v>0.18</v>
      </c>
      <c r="E22" s="403">
        <f t="shared" si="0"/>
        <v>0.81</v>
      </c>
    </row>
    <row r="23" spans="1:5" ht="12.75">
      <c r="A23" s="34">
        <v>2017</v>
      </c>
      <c r="B23" s="403">
        <v>0.46</v>
      </c>
      <c r="C23" s="436">
        <v>0.18</v>
      </c>
      <c r="D23" s="434">
        <v>0.19</v>
      </c>
      <c r="E23" s="403">
        <f t="shared" si="0"/>
        <v>0.8300000000000001</v>
      </c>
    </row>
    <row r="24" spans="1:5" ht="12.75">
      <c r="A24" s="27">
        <v>2018</v>
      </c>
      <c r="B24" s="245">
        <v>0.5</v>
      </c>
      <c r="C24" s="436">
        <v>0.19</v>
      </c>
      <c r="D24" s="434">
        <v>0.19</v>
      </c>
      <c r="E24" s="403">
        <f t="shared" si="0"/>
        <v>0.8799999999999999</v>
      </c>
    </row>
    <row r="25" spans="1:5" ht="12.75">
      <c r="A25" s="28">
        <v>2019</v>
      </c>
      <c r="B25" s="246">
        <v>0.56</v>
      </c>
      <c r="C25" s="437">
        <v>0.2</v>
      </c>
      <c r="D25" s="435">
        <v>0.21</v>
      </c>
      <c r="E25" s="430">
        <f t="shared" si="0"/>
        <v>0.97</v>
      </c>
    </row>
  </sheetData>
  <sheetProtection/>
  <mergeCells count="1">
    <mergeCell ref="B3:E3"/>
  </mergeCells>
  <printOptions/>
  <pageMargins left="0.7" right="0.7" top="0.75" bottom="0.75" header="0.3" footer="0.3"/>
  <pageSetup horizontalDpi="1200" verticalDpi="120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18" customWidth="1"/>
    <col min="2" max="3" width="27.7109375" style="18" customWidth="1"/>
    <col min="4" max="16384" width="9.140625" style="18" customWidth="1"/>
  </cols>
  <sheetData>
    <row r="1" ht="12.75">
      <c r="A1" s="17" t="s">
        <v>156</v>
      </c>
    </row>
    <row r="3" spans="1:3" ht="12.75">
      <c r="A3" s="29"/>
      <c r="B3" s="469" t="s">
        <v>71</v>
      </c>
      <c r="C3" s="470"/>
    </row>
    <row r="4" spans="1:3" ht="12.75">
      <c r="A4" s="25" t="s">
        <v>0</v>
      </c>
      <c r="B4" s="141" t="s">
        <v>7</v>
      </c>
      <c r="C4" s="30" t="s">
        <v>105</v>
      </c>
    </row>
    <row r="5" spans="1:3" ht="12.75">
      <c r="A5" s="31">
        <v>2003</v>
      </c>
      <c r="B5" s="406">
        <v>1.08</v>
      </c>
      <c r="C5" s="406">
        <v>1.1</v>
      </c>
    </row>
    <row r="6" spans="1:3" ht="12.75">
      <c r="A6" s="27">
        <v>2004</v>
      </c>
      <c r="B6" s="407">
        <v>0.83</v>
      </c>
      <c r="C6" s="407">
        <v>1.07</v>
      </c>
    </row>
    <row r="7" spans="1:3" ht="12.75">
      <c r="A7" s="27">
        <v>2005</v>
      </c>
      <c r="B7" s="407">
        <v>0.72</v>
      </c>
      <c r="C7" s="407">
        <v>1.03</v>
      </c>
    </row>
    <row r="8" spans="1:3" ht="12.75">
      <c r="A8" s="27">
        <v>2006</v>
      </c>
      <c r="B8" s="407">
        <v>0.67</v>
      </c>
      <c r="C8" s="407">
        <v>0.93</v>
      </c>
    </row>
    <row r="9" spans="1:3" ht="12.75">
      <c r="A9" s="27">
        <v>2007</v>
      </c>
      <c r="B9" s="407">
        <v>0.77</v>
      </c>
      <c r="C9" s="407">
        <v>1.01</v>
      </c>
    </row>
    <row r="10" spans="1:3" ht="12.75">
      <c r="A10" s="27">
        <v>2008</v>
      </c>
      <c r="B10" s="407">
        <v>0.94</v>
      </c>
      <c r="C10" s="407">
        <v>1.01</v>
      </c>
    </row>
    <row r="11" spans="1:3" ht="12.75">
      <c r="A11" s="27">
        <v>2009</v>
      </c>
      <c r="B11" s="407">
        <v>1.1</v>
      </c>
      <c r="C11" s="407">
        <v>1.1</v>
      </c>
    </row>
    <row r="12" spans="1:3" ht="12.75">
      <c r="A12" s="27">
        <v>2010</v>
      </c>
      <c r="B12" s="407">
        <v>1.12</v>
      </c>
      <c r="C12" s="407">
        <v>1.15</v>
      </c>
    </row>
    <row r="13" spans="1:3" ht="12.75">
      <c r="A13" s="27">
        <v>2011</v>
      </c>
      <c r="B13" s="407">
        <v>1.19</v>
      </c>
      <c r="C13" s="407">
        <v>1.15</v>
      </c>
    </row>
    <row r="14" spans="1:3" ht="12.75">
      <c r="A14" s="27">
        <v>2012</v>
      </c>
      <c r="B14" s="407">
        <v>1.13</v>
      </c>
      <c r="C14" s="407">
        <v>1.09</v>
      </c>
    </row>
    <row r="15" spans="1:3" ht="12.75">
      <c r="A15" s="27">
        <v>2013</v>
      </c>
      <c r="B15" s="407">
        <v>1.07</v>
      </c>
      <c r="C15" s="407">
        <v>1.02</v>
      </c>
    </row>
    <row r="16" spans="1:3" ht="12.75">
      <c r="A16" s="27">
        <v>2014</v>
      </c>
      <c r="B16" s="407">
        <v>0.99</v>
      </c>
      <c r="C16" s="407">
        <v>1</v>
      </c>
    </row>
    <row r="17" spans="1:3" ht="12.75">
      <c r="A17" s="27">
        <v>2015</v>
      </c>
      <c r="B17" s="407">
        <v>0.95</v>
      </c>
      <c r="C17" s="407">
        <v>0.94</v>
      </c>
    </row>
    <row r="18" spans="1:3" ht="12.75">
      <c r="A18" s="27">
        <v>2016</v>
      </c>
      <c r="B18" s="407">
        <v>0.91</v>
      </c>
      <c r="C18" s="407">
        <v>0.94</v>
      </c>
    </row>
    <row r="19" spans="1:3" ht="12.75">
      <c r="A19" s="34">
        <v>2017</v>
      </c>
      <c r="B19" s="438">
        <v>0.87</v>
      </c>
      <c r="C19" s="439">
        <v>0.89</v>
      </c>
    </row>
    <row r="20" spans="1:3" ht="12.75">
      <c r="A20" s="34">
        <v>2018</v>
      </c>
      <c r="B20" s="438">
        <v>0.73</v>
      </c>
      <c r="C20" s="438">
        <v>0.83</v>
      </c>
    </row>
    <row r="21" spans="1:3" ht="12.75">
      <c r="A21" s="35">
        <v>2019</v>
      </c>
      <c r="B21" s="440">
        <v>0.807</v>
      </c>
      <c r="C21" s="440">
        <v>0.85</v>
      </c>
    </row>
  </sheetData>
  <sheetProtection/>
  <mergeCells count="1">
    <mergeCell ref="B3:C3"/>
  </mergeCells>
  <printOptions/>
  <pageMargins left="0.7" right="0.7" top="0.75" bottom="0.75" header="0.3" footer="0.3"/>
  <pageSetup horizontalDpi="1200" verticalDpi="12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421875" style="18" customWidth="1"/>
    <col min="2" max="2" width="29.140625" style="18" bestFit="1" customWidth="1"/>
    <col min="3" max="3" width="34.8515625" style="18" bestFit="1" customWidth="1"/>
    <col min="4" max="4" width="31.8515625" style="18" bestFit="1" customWidth="1"/>
    <col min="5" max="16384" width="9.140625" style="18" customWidth="1"/>
  </cols>
  <sheetData>
    <row r="1" ht="12.75">
      <c r="A1" s="17" t="s">
        <v>155</v>
      </c>
    </row>
    <row r="3" spans="1:4" ht="12.75">
      <c r="A3" s="25" t="s">
        <v>0</v>
      </c>
      <c r="B3" s="26" t="s">
        <v>72</v>
      </c>
      <c r="C3" s="26" t="s">
        <v>73</v>
      </c>
      <c r="D3" s="26" t="s">
        <v>74</v>
      </c>
    </row>
    <row r="4" spans="1:4" ht="12.75">
      <c r="A4" s="27">
        <v>2002</v>
      </c>
      <c r="B4" s="418">
        <v>0.102</v>
      </c>
      <c r="C4" s="420">
        <v>0.024</v>
      </c>
      <c r="D4" s="419">
        <v>-0.115</v>
      </c>
    </row>
    <row r="5" spans="1:4" ht="12.75">
      <c r="A5" s="27">
        <v>2003</v>
      </c>
      <c r="B5" s="418">
        <v>0.126</v>
      </c>
      <c r="C5" s="420">
        <v>0.069</v>
      </c>
      <c r="D5" s="419">
        <v>0.031</v>
      </c>
    </row>
    <row r="6" spans="1:4" ht="12.75">
      <c r="A6" s="27">
        <v>2004</v>
      </c>
      <c r="B6" s="418">
        <v>0.139</v>
      </c>
      <c r="C6" s="420">
        <v>0.10099999999999999</v>
      </c>
      <c r="D6" s="419">
        <v>0.126</v>
      </c>
    </row>
    <row r="7" spans="1:4" ht="12.75">
      <c r="A7" s="27">
        <v>2005</v>
      </c>
      <c r="B7" s="418">
        <v>0.149</v>
      </c>
      <c r="C7" s="420">
        <v>0.096</v>
      </c>
      <c r="D7" s="419">
        <v>0.142</v>
      </c>
    </row>
    <row r="8" spans="1:4" ht="12.75">
      <c r="A8" s="27">
        <v>2006</v>
      </c>
      <c r="B8" s="418">
        <v>0.154</v>
      </c>
      <c r="C8" s="420">
        <v>0.1</v>
      </c>
      <c r="D8" s="419">
        <v>0.16399999999999998</v>
      </c>
    </row>
    <row r="9" spans="1:4" ht="12.75">
      <c r="A9" s="27">
        <v>2007</v>
      </c>
      <c r="B9" s="418">
        <v>0.152</v>
      </c>
      <c r="C9" s="420">
        <v>0.09</v>
      </c>
      <c r="D9" s="419">
        <v>0.121</v>
      </c>
    </row>
    <row r="10" spans="1:4" ht="12.75">
      <c r="A10" s="27">
        <v>2008</v>
      </c>
      <c r="B10" s="418">
        <v>0.131</v>
      </c>
      <c r="C10" s="420">
        <v>0.051</v>
      </c>
      <c r="D10" s="419">
        <v>0.07</v>
      </c>
    </row>
    <row r="11" spans="1:4" ht="12.75">
      <c r="A11" s="27">
        <v>2009</v>
      </c>
      <c r="B11" s="418">
        <v>0.105</v>
      </c>
      <c r="C11" s="420">
        <v>0.042</v>
      </c>
      <c r="D11" s="419">
        <v>0.046</v>
      </c>
    </row>
    <row r="12" spans="1:4" ht="12.75">
      <c r="A12" s="27">
        <v>2010</v>
      </c>
      <c r="B12" s="418">
        <v>0.127</v>
      </c>
      <c r="C12" s="420">
        <v>0.039</v>
      </c>
      <c r="D12" s="419">
        <v>0.052000000000000005</v>
      </c>
    </row>
    <row r="13" spans="1:4" ht="12.75">
      <c r="A13" s="27">
        <v>2011</v>
      </c>
      <c r="B13" s="418">
        <v>0.14300000000000002</v>
      </c>
      <c r="C13" s="420">
        <v>0.062</v>
      </c>
      <c r="D13" s="419">
        <v>0.07400000000000001</v>
      </c>
    </row>
    <row r="14" spans="1:4" ht="12.75">
      <c r="A14" s="27">
        <v>2012</v>
      </c>
      <c r="B14" s="418">
        <v>0.134</v>
      </c>
      <c r="C14" s="420">
        <v>0.059000000000000004</v>
      </c>
      <c r="D14" s="419">
        <v>0.039</v>
      </c>
    </row>
    <row r="15" spans="1:4" ht="12.75">
      <c r="A15" s="27">
        <v>2013</v>
      </c>
      <c r="B15" s="418">
        <v>0.166</v>
      </c>
      <c r="C15" s="420">
        <v>0.07200000000000001</v>
      </c>
      <c r="D15" s="419">
        <v>0.03</v>
      </c>
    </row>
    <row r="16" spans="1:4" ht="12.75">
      <c r="A16" s="27">
        <v>2014</v>
      </c>
      <c r="B16" s="418">
        <v>0.14300000000000002</v>
      </c>
      <c r="C16" s="420">
        <v>0.075</v>
      </c>
      <c r="D16" s="419">
        <v>0.057999999999999996</v>
      </c>
    </row>
    <row r="17" spans="1:4" ht="12.75">
      <c r="A17" s="27">
        <v>2015</v>
      </c>
      <c r="B17" s="418">
        <v>0.127</v>
      </c>
      <c r="C17" s="420">
        <v>0.084</v>
      </c>
      <c r="D17" s="419">
        <v>0.079</v>
      </c>
    </row>
    <row r="18" spans="1:4" ht="12.75">
      <c r="A18" s="27">
        <v>2016</v>
      </c>
      <c r="B18" s="418">
        <v>0.131</v>
      </c>
      <c r="C18" s="420">
        <v>0.08199999999999999</v>
      </c>
      <c r="D18" s="419">
        <v>0.087</v>
      </c>
    </row>
    <row r="19" spans="1:4" ht="12.75">
      <c r="A19" s="27">
        <v>2017</v>
      </c>
      <c r="B19" s="418">
        <v>0.154</v>
      </c>
      <c r="C19" s="420">
        <v>0.095</v>
      </c>
      <c r="D19" s="419">
        <v>0.099</v>
      </c>
    </row>
    <row r="20" spans="1:4" ht="12.75">
      <c r="A20" s="28">
        <v>2018</v>
      </c>
      <c r="B20" s="441">
        <v>0.13699999999999998</v>
      </c>
      <c r="C20" s="443">
        <v>0.13</v>
      </c>
      <c r="D20" s="442">
        <v>0.14300000000000002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5.421875" style="18" customWidth="1"/>
    <col min="2" max="2" width="22.140625" style="18" bestFit="1" customWidth="1"/>
    <col min="3" max="3" width="5.28125" style="18" customWidth="1"/>
    <col min="4" max="16384" width="9.140625" style="18" customWidth="1"/>
  </cols>
  <sheetData>
    <row r="1" ht="12.75">
      <c r="A1" s="17" t="s">
        <v>179</v>
      </c>
    </row>
    <row r="3" spans="1:2" ht="12.75">
      <c r="A3" s="25" t="s">
        <v>64</v>
      </c>
      <c r="B3" s="138" t="s">
        <v>118</v>
      </c>
    </row>
    <row r="4" spans="1:5" ht="12.75">
      <c r="A4" s="27" t="s">
        <v>109</v>
      </c>
      <c r="B4" s="95">
        <v>0.82</v>
      </c>
      <c r="D4" s="18" t="s">
        <v>153</v>
      </c>
      <c r="E4" s="47">
        <v>1.7</v>
      </c>
    </row>
    <row r="5" spans="1:2" ht="12.75">
      <c r="A5" s="27" t="s">
        <v>26</v>
      </c>
      <c r="B5" s="95">
        <v>0.87</v>
      </c>
    </row>
    <row r="6" spans="1:2" ht="12.75">
      <c r="A6" s="27" t="s">
        <v>19</v>
      </c>
      <c r="B6" s="95">
        <v>0.9</v>
      </c>
    </row>
    <row r="7" spans="1:2" ht="12.75">
      <c r="A7" s="27" t="s">
        <v>47</v>
      </c>
      <c r="B7" s="95">
        <v>1.01</v>
      </c>
    </row>
    <row r="8" spans="1:2" ht="12.75">
      <c r="A8" s="27" t="s">
        <v>22</v>
      </c>
      <c r="B8" s="95">
        <v>1.06</v>
      </c>
    </row>
    <row r="9" spans="1:2" ht="12.75">
      <c r="A9" s="27" t="s">
        <v>63</v>
      </c>
      <c r="B9" s="95">
        <v>1.15</v>
      </c>
    </row>
    <row r="10" spans="1:2" ht="12.75">
      <c r="A10" s="27" t="s">
        <v>29</v>
      </c>
      <c r="B10" s="95">
        <v>1.15</v>
      </c>
    </row>
    <row r="11" spans="1:2" ht="12.75">
      <c r="A11" s="27" t="s">
        <v>53</v>
      </c>
      <c r="B11" s="95">
        <v>1.18</v>
      </c>
    </row>
    <row r="12" spans="1:2" ht="12.75">
      <c r="A12" s="27" t="s">
        <v>21</v>
      </c>
      <c r="B12" s="95">
        <v>1.21</v>
      </c>
    </row>
    <row r="13" spans="1:2" ht="12.75">
      <c r="A13" s="27" t="s">
        <v>17</v>
      </c>
      <c r="B13" s="95">
        <v>1.25</v>
      </c>
    </row>
    <row r="14" spans="1:2" ht="12.75">
      <c r="A14" s="27" t="s">
        <v>18</v>
      </c>
      <c r="B14" s="95">
        <v>1.28</v>
      </c>
    </row>
    <row r="15" spans="1:2" ht="12.75">
      <c r="A15" s="27" t="s">
        <v>20</v>
      </c>
      <c r="B15" s="95">
        <v>1.3</v>
      </c>
    </row>
    <row r="16" spans="1:2" ht="12.75">
      <c r="A16" s="27" t="s">
        <v>33</v>
      </c>
      <c r="B16" s="95">
        <v>1.33</v>
      </c>
    </row>
    <row r="17" spans="1:2" ht="12.75">
      <c r="A17" s="27" t="s">
        <v>43</v>
      </c>
      <c r="B17" s="95">
        <v>1.37</v>
      </c>
    </row>
    <row r="18" spans="1:2" ht="12.75">
      <c r="A18" s="27" t="s">
        <v>30</v>
      </c>
      <c r="B18" s="95">
        <v>1.38</v>
      </c>
    </row>
    <row r="19" spans="1:2" ht="12.75">
      <c r="A19" s="27" t="s">
        <v>110</v>
      </c>
      <c r="B19" s="95">
        <v>1.4</v>
      </c>
    </row>
    <row r="20" spans="1:2" ht="12.75">
      <c r="A20" s="27" t="s">
        <v>46</v>
      </c>
      <c r="B20" s="95">
        <v>1.43</v>
      </c>
    </row>
    <row r="21" spans="1:2" ht="12.75">
      <c r="A21" s="27" t="s">
        <v>32</v>
      </c>
      <c r="B21" s="95">
        <v>1.5</v>
      </c>
    </row>
    <row r="22" spans="1:2" ht="12.75">
      <c r="A22" s="27" t="s">
        <v>28</v>
      </c>
      <c r="B22" s="95">
        <v>1.51</v>
      </c>
    </row>
    <row r="23" spans="1:2" ht="12.75">
      <c r="A23" s="27" t="s">
        <v>36</v>
      </c>
      <c r="B23" s="95">
        <v>1.52</v>
      </c>
    </row>
    <row r="24" spans="1:2" ht="12.75">
      <c r="A24" s="27" t="s">
        <v>37</v>
      </c>
      <c r="B24" s="95">
        <v>1.54</v>
      </c>
    </row>
    <row r="25" spans="1:2" ht="12.75">
      <c r="A25" s="27" t="s">
        <v>52</v>
      </c>
      <c r="B25" s="95">
        <v>1.64</v>
      </c>
    </row>
    <row r="26" spans="1:2" ht="12.75">
      <c r="A26" s="27" t="s">
        <v>25</v>
      </c>
      <c r="B26" s="95">
        <v>1.65</v>
      </c>
    </row>
    <row r="27" spans="1:2" ht="12.75">
      <c r="A27" s="27" t="s">
        <v>39</v>
      </c>
      <c r="B27" s="95">
        <v>1.67</v>
      </c>
    </row>
    <row r="28" spans="1:2" ht="12.75">
      <c r="A28" s="27" t="s">
        <v>48</v>
      </c>
      <c r="B28" s="95">
        <v>1.68</v>
      </c>
    </row>
    <row r="29" spans="1:2" ht="12.75">
      <c r="A29" s="27" t="s">
        <v>31</v>
      </c>
      <c r="B29" s="95">
        <v>1.7</v>
      </c>
    </row>
    <row r="30" spans="1:2" ht="12.75">
      <c r="A30" s="27" t="s">
        <v>45</v>
      </c>
      <c r="B30" s="95">
        <v>1.7</v>
      </c>
    </row>
    <row r="31" spans="1:2" ht="12.75">
      <c r="A31" s="27" t="s">
        <v>50</v>
      </c>
      <c r="B31" s="95">
        <v>1.71</v>
      </c>
    </row>
    <row r="32" spans="1:2" ht="12.75">
      <c r="A32" s="27" t="s">
        <v>34</v>
      </c>
      <c r="B32" s="95">
        <v>1.73</v>
      </c>
    </row>
    <row r="33" spans="1:2" ht="12.75">
      <c r="A33" s="27" t="s">
        <v>49</v>
      </c>
      <c r="B33" s="95">
        <v>1.8</v>
      </c>
    </row>
    <row r="34" spans="1:2" ht="12.75">
      <c r="A34" s="27" t="s">
        <v>38</v>
      </c>
      <c r="B34" s="95">
        <v>1.81</v>
      </c>
    </row>
    <row r="35" spans="1:2" ht="12.75">
      <c r="A35" s="27" t="s">
        <v>58</v>
      </c>
      <c r="B35" s="95">
        <v>1.81</v>
      </c>
    </row>
    <row r="36" spans="1:2" ht="12.75">
      <c r="A36" s="27" t="s">
        <v>24</v>
      </c>
      <c r="B36" s="95">
        <v>1.84</v>
      </c>
    </row>
    <row r="37" spans="1:2" ht="12.75">
      <c r="A37" s="27" t="s">
        <v>44</v>
      </c>
      <c r="B37" s="95">
        <v>1.84</v>
      </c>
    </row>
    <row r="38" spans="1:2" ht="12.75">
      <c r="A38" s="27" t="s">
        <v>41</v>
      </c>
      <c r="B38" s="95">
        <v>1.85</v>
      </c>
    </row>
    <row r="39" spans="1:2" ht="12.75">
      <c r="A39" s="27" t="s">
        <v>111</v>
      </c>
      <c r="B39" s="95">
        <v>1.87</v>
      </c>
    </row>
    <row r="40" spans="1:2" ht="12.75">
      <c r="A40" s="27" t="s">
        <v>112</v>
      </c>
      <c r="B40" s="95">
        <v>1.87</v>
      </c>
    </row>
    <row r="41" spans="1:2" ht="12.75">
      <c r="A41" s="27" t="s">
        <v>35</v>
      </c>
      <c r="B41" s="95">
        <v>1.95</v>
      </c>
    </row>
    <row r="42" spans="1:2" ht="12.75">
      <c r="A42" s="27" t="s">
        <v>62</v>
      </c>
      <c r="B42" s="95">
        <v>2.01</v>
      </c>
    </row>
    <row r="43" spans="1:2" ht="12.75">
      <c r="A43" s="27" t="s">
        <v>56</v>
      </c>
      <c r="B43" s="95">
        <v>2.01</v>
      </c>
    </row>
    <row r="44" spans="1:2" ht="12.75">
      <c r="A44" s="27" t="s">
        <v>51</v>
      </c>
      <c r="B44" s="95">
        <v>2.02</v>
      </c>
    </row>
    <row r="45" spans="1:2" ht="12.75">
      <c r="A45" s="27" t="s">
        <v>23</v>
      </c>
      <c r="B45" s="95">
        <v>2.05</v>
      </c>
    </row>
    <row r="46" spans="1:2" ht="12.75">
      <c r="A46" s="27" t="s">
        <v>54</v>
      </c>
      <c r="B46" s="95">
        <v>2.09</v>
      </c>
    </row>
    <row r="47" spans="1:2" ht="12.75">
      <c r="A47" s="27" t="s">
        <v>60</v>
      </c>
      <c r="B47" s="95">
        <v>2.19</v>
      </c>
    </row>
    <row r="48" spans="1:2" ht="12.75">
      <c r="A48" s="27" t="s">
        <v>57</v>
      </c>
      <c r="B48" s="95">
        <v>2.2</v>
      </c>
    </row>
    <row r="49" spans="1:2" ht="12.75">
      <c r="A49" s="27" t="s">
        <v>27</v>
      </c>
      <c r="B49" s="95">
        <v>2.27</v>
      </c>
    </row>
    <row r="50" spans="1:2" ht="12.75">
      <c r="A50" s="27" t="s">
        <v>40</v>
      </c>
      <c r="B50" s="95">
        <v>2.5</v>
      </c>
    </row>
    <row r="51" spans="1:2" ht="12.75">
      <c r="A51" s="27" t="s">
        <v>59</v>
      </c>
      <c r="B51" s="95">
        <v>2.51</v>
      </c>
    </row>
    <row r="52" spans="1:2" ht="12.75">
      <c r="A52" s="27" t="s">
        <v>55</v>
      </c>
      <c r="B52" s="95">
        <v>2.84</v>
      </c>
    </row>
    <row r="53" spans="1:2" ht="12.75">
      <c r="A53" s="64" t="s">
        <v>61</v>
      </c>
      <c r="B53" s="96">
        <v>2.87</v>
      </c>
    </row>
    <row r="54" spans="1:2" ht="12.75">
      <c r="A54" s="28" t="s">
        <v>42</v>
      </c>
      <c r="B54" s="97">
        <v>3.08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421875" style="18" customWidth="1"/>
    <col min="2" max="3" width="14.00390625" style="18" customWidth="1"/>
    <col min="4" max="4" width="9.8515625" style="18" customWidth="1"/>
    <col min="5" max="5" width="11.140625" style="18" customWidth="1"/>
    <col min="6" max="16384" width="9.140625" style="18" customWidth="1"/>
  </cols>
  <sheetData>
    <row r="1" ht="12.75">
      <c r="A1" s="17" t="s">
        <v>180</v>
      </c>
    </row>
    <row r="3" spans="1:5" ht="12.75">
      <c r="A3" s="85"/>
      <c r="B3" s="469" t="s">
        <v>181</v>
      </c>
      <c r="C3" s="470"/>
      <c r="D3" s="469" t="s">
        <v>186</v>
      </c>
      <c r="E3" s="470"/>
    </row>
    <row r="4" spans="1:5" ht="12.75">
      <c r="A4" s="80" t="s">
        <v>196</v>
      </c>
      <c r="B4" s="141" t="s">
        <v>182</v>
      </c>
      <c r="C4" s="88" t="s">
        <v>12</v>
      </c>
      <c r="D4" s="141" t="s">
        <v>187</v>
      </c>
      <c r="E4" s="88" t="s">
        <v>12</v>
      </c>
    </row>
    <row r="5" spans="1:13" ht="12.75">
      <c r="A5" s="51" t="s">
        <v>183</v>
      </c>
      <c r="B5" s="127">
        <v>25400</v>
      </c>
      <c r="C5" s="89">
        <f>B5/B$9</f>
        <v>0.8167202572347267</v>
      </c>
      <c r="D5" s="130">
        <v>70</v>
      </c>
      <c r="E5" s="90">
        <f>D5/D$9</f>
        <v>0.056910569105691054</v>
      </c>
      <c r="F5" s="82"/>
      <c r="I5" s="84"/>
      <c r="J5" s="84"/>
      <c r="K5" s="84"/>
      <c r="L5" s="84"/>
      <c r="M5" s="84"/>
    </row>
    <row r="6" spans="1:5" ht="12.75">
      <c r="A6" s="52" t="s">
        <v>185</v>
      </c>
      <c r="B6" s="128">
        <v>3200</v>
      </c>
      <c r="C6" s="89">
        <f>B6/B$9</f>
        <v>0.10289389067524116</v>
      </c>
      <c r="D6" s="130">
        <v>330</v>
      </c>
      <c r="E6" s="89">
        <f>D6/D$9</f>
        <v>0.2682926829268293</v>
      </c>
    </row>
    <row r="7" spans="1:5" ht="12.75">
      <c r="A7" s="52" t="s">
        <v>184</v>
      </c>
      <c r="B7" s="128">
        <v>800</v>
      </c>
      <c r="C7" s="89">
        <f>B7/B$9</f>
        <v>0.02572347266881029</v>
      </c>
      <c r="D7" s="130">
        <v>220</v>
      </c>
      <c r="E7" s="89">
        <f>D7/D$9</f>
        <v>0.17886178861788618</v>
      </c>
    </row>
    <row r="8" spans="1:5" ht="12.75">
      <c r="A8" s="52" t="s">
        <v>13</v>
      </c>
      <c r="B8" s="128">
        <v>1600</v>
      </c>
      <c r="C8" s="89">
        <f>B8/B$9</f>
        <v>0.05144694533762058</v>
      </c>
      <c r="D8" s="130">
        <v>610</v>
      </c>
      <c r="E8" s="89">
        <f>D8/D$9</f>
        <v>0.4959349593495935</v>
      </c>
    </row>
    <row r="9" spans="1:5" ht="12.75">
      <c r="A9" s="83" t="s">
        <v>78</v>
      </c>
      <c r="B9" s="129">
        <v>31100</v>
      </c>
      <c r="C9" s="91">
        <f>SUM(C5:C8)</f>
        <v>0.9967845659163987</v>
      </c>
      <c r="D9" s="131">
        <f>SUM(D5:D8)</f>
        <v>1230</v>
      </c>
      <c r="E9" s="91">
        <f>SUM(E5:E8)</f>
        <v>1</v>
      </c>
    </row>
    <row r="10" spans="2:4" ht="12.75">
      <c r="B10" s="82"/>
      <c r="D10" s="82"/>
    </row>
  </sheetData>
  <sheetProtection/>
  <mergeCells count="2"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28125" style="18" customWidth="1"/>
    <col min="2" max="2" width="17.28125" style="18" bestFit="1" customWidth="1"/>
    <col min="3" max="16384" width="9.140625" style="18" customWidth="1"/>
  </cols>
  <sheetData>
    <row r="1" ht="12.75">
      <c r="A1" s="17" t="s">
        <v>188</v>
      </c>
    </row>
    <row r="3" spans="1:2" ht="12.75">
      <c r="A3" s="80" t="s">
        <v>196</v>
      </c>
      <c r="B3" s="25" t="s">
        <v>195</v>
      </c>
    </row>
    <row r="4" spans="1:2" ht="12.75">
      <c r="A4" s="132" t="s">
        <v>189</v>
      </c>
      <c r="B4" s="133">
        <v>26700</v>
      </c>
    </row>
    <row r="5" spans="1:2" ht="12.75">
      <c r="A5" s="52" t="s">
        <v>190</v>
      </c>
      <c r="B5" s="134">
        <v>12200</v>
      </c>
    </row>
    <row r="6" spans="1:10" ht="12.75">
      <c r="A6" s="52" t="s">
        <v>191</v>
      </c>
      <c r="B6" s="134">
        <v>1700</v>
      </c>
      <c r="C6" s="82"/>
      <c r="F6" s="84"/>
      <c r="G6" s="84"/>
      <c r="H6" s="84"/>
      <c r="I6" s="84"/>
      <c r="J6" s="84"/>
    </row>
    <row r="7" spans="1:2" ht="12.75">
      <c r="A7" s="52" t="s">
        <v>192</v>
      </c>
      <c r="B7" s="134">
        <v>10800</v>
      </c>
    </row>
    <row r="8" spans="1:2" ht="12.75">
      <c r="A8" s="52" t="s">
        <v>193</v>
      </c>
      <c r="B8" s="134">
        <v>36800</v>
      </c>
    </row>
    <row r="9" spans="1:2" ht="12.75">
      <c r="A9" s="55" t="s">
        <v>194</v>
      </c>
      <c r="B9" s="135">
        <v>168900</v>
      </c>
    </row>
    <row r="10" ht="12.75">
      <c r="B10" s="8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28125" style="18" customWidth="1"/>
    <col min="2" max="2" width="17.28125" style="18" bestFit="1" customWidth="1"/>
    <col min="3" max="16384" width="9.140625" style="18" customWidth="1"/>
  </cols>
  <sheetData>
    <row r="1" ht="12.75">
      <c r="A1" s="17" t="s">
        <v>197</v>
      </c>
    </row>
    <row r="3" spans="1:2" ht="12.75">
      <c r="A3" s="80" t="s">
        <v>196</v>
      </c>
      <c r="B3" s="25" t="s">
        <v>198</v>
      </c>
    </row>
    <row r="4" spans="1:2" ht="12.75">
      <c r="A4" s="132" t="s">
        <v>199</v>
      </c>
      <c r="B4" s="133">
        <v>29200</v>
      </c>
    </row>
    <row r="5" spans="1:2" ht="12.75">
      <c r="A5" s="52" t="s">
        <v>190</v>
      </c>
      <c r="B5" s="134">
        <v>16900</v>
      </c>
    </row>
    <row r="6" spans="1:10" ht="12.75">
      <c r="A6" s="52" t="s">
        <v>191</v>
      </c>
      <c r="B6" s="134">
        <v>400</v>
      </c>
      <c r="C6" s="82"/>
      <c r="F6" s="84"/>
      <c r="G6" s="84"/>
      <c r="H6" s="84"/>
      <c r="I6" s="84"/>
      <c r="J6" s="84"/>
    </row>
    <row r="7" spans="1:2" ht="12.75">
      <c r="A7" s="52" t="s">
        <v>192</v>
      </c>
      <c r="B7" s="134">
        <v>64000</v>
      </c>
    </row>
    <row r="8" spans="1:2" ht="12.75">
      <c r="A8" s="52" t="s">
        <v>193</v>
      </c>
      <c r="B8" s="134">
        <v>154300</v>
      </c>
    </row>
    <row r="9" spans="1:2" ht="12.75">
      <c r="A9" s="55" t="s">
        <v>194</v>
      </c>
      <c r="B9" s="135">
        <v>111600</v>
      </c>
    </row>
    <row r="10" ht="12.75">
      <c r="B10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WCIRB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Kezerian</dc:creator>
  <cp:keywords/>
  <dc:description/>
  <cp:lastModifiedBy>David Bellusci</cp:lastModifiedBy>
  <dcterms:created xsi:type="dcterms:W3CDTF">2017-07-24T21:07:57Z</dcterms:created>
  <dcterms:modified xsi:type="dcterms:W3CDTF">2020-07-10T18:02:21Z</dcterms:modified>
  <cp:category/>
  <cp:version/>
  <cp:contentType/>
  <cp:contentStatus/>
</cp:coreProperties>
</file>